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920" activeTab="1"/>
  </bookViews>
  <sheets>
    <sheet name="MEN" sheetId="1" r:id="rId1"/>
    <sheet name="WOMEN" sheetId="3" r:id="rId2"/>
  </sheets>
  <externalReferences>
    <externalReference r:id="rId3"/>
  </externalReferences>
  <definedNames>
    <definedName name="_xlnm._FilterDatabase" localSheetId="0" hidden="1">MEN!$A$4:$M$129</definedName>
    <definedName name="_xlnm._FilterDatabase" localSheetId="1" hidden="1">WOMEN!$A$2:$AO$13</definedName>
    <definedName name="bolla">#REF!</definedName>
    <definedName name="color">#REF!</definedName>
    <definedName name="qua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<sst xmlns="http://schemas.openxmlformats.org/spreadsheetml/2006/main" count="1161" uniqueCount="484">
  <si>
    <t>TAGLIE</t>
  </si>
  <si>
    <t>Season</t>
  </si>
  <si>
    <t>Gender</t>
  </si>
  <si>
    <t>style</t>
  </si>
  <si>
    <t>Image</t>
  </si>
  <si>
    <t>si</t>
  </si>
  <si>
    <t>Color</t>
  </si>
  <si>
    <t>sku</t>
  </si>
  <si>
    <t>Color Desc</t>
  </si>
  <si>
    <t>GH1 Desc</t>
  </si>
  <si>
    <t>Drop</t>
  </si>
  <si>
    <t xml:space="preserve">Quantità Bolla </t>
  </si>
  <si>
    <t>WHS</t>
  </si>
  <si>
    <t>RRP</t>
  </si>
  <si>
    <t>24</t>
  </si>
  <si>
    <t>25</t>
  </si>
  <si>
    <t>26</t>
  </si>
  <si>
    <t>27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</si>
  <si>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</si>
  <si>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</si>
  <si>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</si>
  <si>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</si>
  <si>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</si>
  <si>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</si>
  <si>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</si>
  <si>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</si>
  <si>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</si>
  <si>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</si>
  <si>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</si>
  <si>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</si>
  <si>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</si>
  <si>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</si>
  <si>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</si>
  <si>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</si>
  <si>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</si>
  <si>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L</t>
  </si>
  <si>
    <t>M</t>
  </si>
  <si>
    <t>S</t>
  </si>
  <si>
    <t>T/U</t>
  </si>
  <si>
    <t>XL</t>
  </si>
  <si>
    <t>XS</t>
  </si>
  <si>
    <t>XXL</t>
  </si>
  <si>
    <t>TOT WHS</t>
  </si>
  <si>
    <t>TOT RTL</t>
  </si>
  <si>
    <t>2020-3</t>
  </si>
  <si>
    <t>M0YL05WCOG0</t>
  </si>
  <si>
    <t>JBLK</t>
  </si>
  <si>
    <t>M0YL05WCOG0JBLK</t>
  </si>
  <si>
    <t>Jet Black A996</t>
  </si>
  <si>
    <t>OUTERWEAR</t>
  </si>
  <si>
    <t>N</t>
  </si>
  <si>
    <t>M0YL55WD320</t>
  </si>
  <si>
    <t>G720</t>
  </si>
  <si>
    <t>M0YL55WD320G720</t>
  </si>
  <si>
    <t>BLUE NAVY</t>
  </si>
  <si>
    <t>G9A9</t>
  </si>
  <si>
    <t>M0YL55WD320G9A9</t>
  </si>
  <si>
    <t>CELESTIAL GRAY</t>
  </si>
  <si>
    <t>2020-4</t>
  </si>
  <si>
    <t>M0BL65WDA60</t>
  </si>
  <si>
    <t>M0BL65WDA60G720</t>
  </si>
  <si>
    <t>M0BL65WDA60JBLK</t>
  </si>
  <si>
    <t>W</t>
  </si>
  <si>
    <t>W0BL49WDP00</t>
  </si>
  <si>
    <t>W0BL49WDP00JBLK</t>
  </si>
  <si>
    <t>2021-1</t>
  </si>
  <si>
    <t>W0FK48R06X1</t>
  </si>
  <si>
    <t>JTMU</t>
  </si>
  <si>
    <t>W0FK48R06X1JTMU</t>
  </si>
  <si>
    <t>JET BLACK MULTI</t>
  </si>
  <si>
    <t>DRESSES</t>
  </si>
  <si>
    <t>W0RK26RADH0</t>
  </si>
  <si>
    <t>W0RK26RADH0JTMU</t>
  </si>
  <si>
    <t>2021-3</t>
  </si>
  <si>
    <t>W0YL57WD1U0</t>
  </si>
  <si>
    <t>SLV</t>
  </si>
  <si>
    <t>W0YL57WD1U0SLV</t>
  </si>
  <si>
    <t>GRIS/SILVER</t>
  </si>
  <si>
    <t>2021-4</t>
  </si>
  <si>
    <t>M1BL28WE710</t>
  </si>
  <si>
    <t>G1DL</t>
  </si>
  <si>
    <t>M1BL28WE710G1DL</t>
  </si>
  <si>
    <t>CHOCOLATE BROWNIE</t>
  </si>
  <si>
    <t>W1BL06WE462</t>
  </si>
  <si>
    <t>W1BL06WE462JBLK</t>
  </si>
  <si>
    <t>W1BL13WE4D2</t>
  </si>
  <si>
    <t>W1BL13WE4D2JBLK</t>
  </si>
  <si>
    <t>W1BR45Z2WX0</t>
  </si>
  <si>
    <t>W1BR45Z2WX0JBLK</t>
  </si>
  <si>
    <t>SWEATERS</t>
  </si>
  <si>
    <t>2022-1</t>
  </si>
  <si>
    <t>M2RAN3D34V0</t>
  </si>
  <si>
    <t>CTRB</t>
  </si>
  <si>
    <t>M2RAN3D34V0CTRB</t>
  </si>
  <si>
    <t>COATED RUGBY RED</t>
  </si>
  <si>
    <t>PANTS</t>
  </si>
  <si>
    <t>M2RL02WED30</t>
  </si>
  <si>
    <t>G1K6</t>
  </si>
  <si>
    <t>M2RL02WED30G1K6</t>
  </si>
  <si>
    <t>MACCHIATO</t>
  </si>
  <si>
    <t>M2RL04WE480</t>
  </si>
  <si>
    <t>G1EI</t>
  </si>
  <si>
    <t>M2RL04WE480G1EI</t>
  </si>
  <si>
    <t>BURNT WOOD</t>
  </si>
  <si>
    <t>M2RL45WECZ2</t>
  </si>
  <si>
    <t>P80Q</t>
  </si>
  <si>
    <t>M2RL45WECZ2P80Q</t>
  </si>
  <si>
    <t>ALLOVER CAMOUFLAGE</t>
  </si>
  <si>
    <t>W1BK13WE5D0</t>
  </si>
  <si>
    <t>G1EJ</t>
  </si>
  <si>
    <t>W1BK13WE5D0G1EJ</t>
  </si>
  <si>
    <t>GROUND COFFEE</t>
  </si>
  <si>
    <t>G1V2</t>
  </si>
  <si>
    <t>W1BK13WE5D0G1V2</t>
  </si>
  <si>
    <t>MOUNTAIN HONEY</t>
  </si>
  <si>
    <t>W1RK05WECT0</t>
  </si>
  <si>
    <t>F7KK</t>
  </si>
  <si>
    <t>W1RK05WECT0F7KK</t>
  </si>
  <si>
    <t>ALOE PALM MULTI</t>
  </si>
  <si>
    <t>W1RN15WECT0</t>
  </si>
  <si>
    <t>F60W</t>
  </si>
  <si>
    <t>W1RN15WECT0F60W</t>
  </si>
  <si>
    <t>BALLET PINK MULTI</t>
  </si>
  <si>
    <t>W2RD00D3OZ2</t>
  </si>
  <si>
    <t>HARR</t>
  </si>
  <si>
    <t>W2RD00D3OZ2HARR</t>
  </si>
  <si>
    <t>HARROGATE</t>
  </si>
  <si>
    <t>W2RK21WEDU2</t>
  </si>
  <si>
    <t>P50P</t>
  </si>
  <si>
    <t>W2RK21WEDU2P50P</t>
  </si>
  <si>
    <t>NIGHT PALMS RED COMB</t>
  </si>
  <si>
    <t>W2RL02WE0K0</t>
  </si>
  <si>
    <t>G8EI</t>
  </si>
  <si>
    <t>W2RL02WE0K0G8EI</t>
  </si>
  <si>
    <t>HERB</t>
  </si>
  <si>
    <t>W2RL09WED70</t>
  </si>
  <si>
    <t>W2RL09WED70JBLK</t>
  </si>
  <si>
    <t>W2RL16WEDP0</t>
  </si>
  <si>
    <t>P11U</t>
  </si>
  <si>
    <t>W2RL16WEDP0P11U</t>
  </si>
  <si>
    <t>SAFARI PYTHON NAT CO</t>
  </si>
  <si>
    <t>W2RL30WEDP0</t>
  </si>
  <si>
    <t>W2RL30WEDP0P11U</t>
  </si>
  <si>
    <t>BLAZER</t>
  </si>
  <si>
    <t>2022-2</t>
  </si>
  <si>
    <t>M2GL13WEJJ0</t>
  </si>
  <si>
    <t>SMRO</t>
  </si>
  <si>
    <t>M2GL13WEJJ0SMRO</t>
  </si>
  <si>
    <t>SUMMER ORANGE</t>
  </si>
  <si>
    <t>M2GL15WCQA2</t>
  </si>
  <si>
    <t>P9L5</t>
  </si>
  <si>
    <t>M2GL15WCQA2P9L5</t>
  </si>
  <si>
    <t>BLACK EMBOSSED LOGO</t>
  </si>
  <si>
    <t>M2GXN1D2IU0</t>
  </si>
  <si>
    <t>FSCO</t>
  </si>
  <si>
    <t>M2GXN1D2IU0FSCO</t>
  </si>
  <si>
    <t>FRISCO</t>
  </si>
  <si>
    <t>W0BL1IW6NW0</t>
  </si>
  <si>
    <t>W0BL1IW6NW0JBLK</t>
  </si>
  <si>
    <t>W1GA25RDX72</t>
  </si>
  <si>
    <t>LFGW</t>
  </si>
  <si>
    <t>W1GA25RDX72LFGW</t>
  </si>
  <si>
    <t>LEAF GREEN WASH</t>
  </si>
  <si>
    <t>W1RL99WDOC0</t>
  </si>
  <si>
    <t>W1RL99WDOC0JBLK</t>
  </si>
  <si>
    <t>W2GA22D4MW1</t>
  </si>
  <si>
    <t>FDDB</t>
  </si>
  <si>
    <t>W2GA22D4MW1FDDB</t>
  </si>
  <si>
    <t>FLORIDADA BLUE</t>
  </si>
  <si>
    <t>2</t>
  </si>
  <si>
    <t>FDDW</t>
  </si>
  <si>
    <t>W2GA22D4MW1FDDW</t>
  </si>
  <si>
    <t>FLORIDADA WHITE</t>
  </si>
  <si>
    <t>W2GD41WEJU0</t>
  </si>
  <si>
    <t>W2GD41WEJU0JBLK</t>
  </si>
  <si>
    <t>W2GD49WEKA0</t>
  </si>
  <si>
    <t>W2GD49WEKA0JBLK</t>
  </si>
  <si>
    <t>SKIRTS</t>
  </si>
  <si>
    <t>W2GK10D4LT0</t>
  </si>
  <si>
    <t>P73N</t>
  </si>
  <si>
    <t>W2GK10D4LT0P73N</t>
  </si>
  <si>
    <t>ETCHED TROPICAL PRIN</t>
  </si>
  <si>
    <t>W2GK34Z2YJ2</t>
  </si>
  <si>
    <t>G1O6</t>
  </si>
  <si>
    <t>W2GK34Z2YJ2G1O6</t>
  </si>
  <si>
    <t>DOVE WHITE</t>
  </si>
  <si>
    <t>W2GK44WEJV0</t>
  </si>
  <si>
    <t>G011</t>
  </si>
  <si>
    <t>W2GK44WEJV0G011</t>
  </si>
  <si>
    <t>Pure White</t>
  </si>
  <si>
    <t>W2GK59WEKE0</t>
  </si>
  <si>
    <t>G7HC</t>
  </si>
  <si>
    <t>W2GK59WEKE0G7HC</t>
  </si>
  <si>
    <t>NORDIC SEA</t>
  </si>
  <si>
    <t>W2GK61WEKG0</t>
  </si>
  <si>
    <t>G64X</t>
  </si>
  <si>
    <t>W2GK61WEKG0G64X</t>
  </si>
  <si>
    <t>MIDSUMMER ROSE</t>
  </si>
  <si>
    <t>W2GK67WEKW0</t>
  </si>
  <si>
    <t>W2GK67WEKW0G011</t>
  </si>
  <si>
    <t>W2GK69WEL02</t>
  </si>
  <si>
    <t>P61E</t>
  </si>
  <si>
    <t>W2GK69WEL02P61E</t>
  </si>
  <si>
    <t>BATIK TROPICAL PRINT</t>
  </si>
  <si>
    <t>W2GL52WCOG0</t>
  </si>
  <si>
    <t>P82X</t>
  </si>
  <si>
    <t>W2GL52WCOG0P82X</t>
  </si>
  <si>
    <t>HAWAIIAN FLORAL PRIN</t>
  </si>
  <si>
    <t>W2GN34WB4H2</t>
  </si>
  <si>
    <t>W2GN34WB4H2G011</t>
  </si>
  <si>
    <t>W2GN77D3Y02</t>
  </si>
  <si>
    <t>RNDA</t>
  </si>
  <si>
    <t>W2GN77D3Y02RNDA</t>
  </si>
  <si>
    <t>RANDA</t>
  </si>
  <si>
    <t>2022-3</t>
  </si>
  <si>
    <t>W2RL18WEH00</t>
  </si>
  <si>
    <t>G7HR</t>
  </si>
  <si>
    <t>W2RL18WEH00G7HR</t>
  </si>
  <si>
    <t>SECRET BLUE</t>
  </si>
  <si>
    <t>2022-4</t>
  </si>
  <si>
    <t>W2BL60WEX52</t>
  </si>
  <si>
    <t>F1O8</t>
  </si>
  <si>
    <t>W2BL60WEX52F1O8</t>
  </si>
  <si>
    <t>PEARL OYSTER MULTI</t>
  </si>
  <si>
    <t>2023-1</t>
  </si>
  <si>
    <t>M1RL47WDQ50</t>
  </si>
  <si>
    <t>G8F6</t>
  </si>
  <si>
    <t>M1RL47WDQ50G8F6</t>
  </si>
  <si>
    <t>OLIVE MORNING</t>
  </si>
  <si>
    <t>M3RA27D4XH0</t>
  </si>
  <si>
    <t>SMIT</t>
  </si>
  <si>
    <t>M3RA27D4XH0SMIT</t>
  </si>
  <si>
    <t>SUMMIT</t>
  </si>
  <si>
    <t>M3RL06L0RX0</t>
  </si>
  <si>
    <t>G1H3</t>
  </si>
  <si>
    <t>M3RL06L0RX0G1H3</t>
  </si>
  <si>
    <t>BARK BROWN</t>
  </si>
  <si>
    <t>M3RL15WF4B2</t>
  </si>
  <si>
    <t>G7V2</t>
  </si>
  <si>
    <t>M3RL15WF4B2G7V2</t>
  </si>
  <si>
    <t>SMART BLUE</t>
  </si>
  <si>
    <t>M3RL40WF7T0</t>
  </si>
  <si>
    <t>M3RL40WF7T0G7V2</t>
  </si>
  <si>
    <t>M3RL45WF4G2</t>
  </si>
  <si>
    <t>P86V</t>
  </si>
  <si>
    <t>M3RL45WF4G2P86V</t>
  </si>
  <si>
    <t>KAKI GUESS GEO</t>
  </si>
  <si>
    <t>M3RL48RDYK0</t>
  </si>
  <si>
    <t>M3RL48RDYK0JBLK</t>
  </si>
  <si>
    <t>M3RN16K54M0</t>
  </si>
  <si>
    <t>M3RN16K54M0JBLK</t>
  </si>
  <si>
    <t>M3RQ24KBLZ0</t>
  </si>
  <si>
    <t>G9L9</t>
  </si>
  <si>
    <t>M3RQ24KBLZ0G9L9</t>
  </si>
  <si>
    <t>MUTED STONE</t>
  </si>
  <si>
    <t>SWEATSHIRT</t>
  </si>
  <si>
    <t>M3RQ26KBLZ0</t>
  </si>
  <si>
    <t>M3RQ26KBLZ0G7V2</t>
  </si>
  <si>
    <t>W1BL50WE9M0</t>
  </si>
  <si>
    <t>G1DA</t>
  </si>
  <si>
    <t>W1BL50WE9M0G1DA</t>
  </si>
  <si>
    <t>LIGHT RUM</t>
  </si>
  <si>
    <t>G7GG</t>
  </si>
  <si>
    <t>W1BL50WE9M0G7GG</t>
  </si>
  <si>
    <t>CORONADO BLUE</t>
  </si>
  <si>
    <t>W2BL14WETS0</t>
  </si>
  <si>
    <t>A10M</t>
  </si>
  <si>
    <t>W2BL14WETS0A10M</t>
  </si>
  <si>
    <t>AMBER HONEY</t>
  </si>
  <si>
    <t>W2BL71WF1K0</t>
  </si>
  <si>
    <t>F7SF</t>
  </si>
  <si>
    <t>W2BL71WF1K0F7SF</t>
  </si>
  <si>
    <t>FANTASY FLOWER BLUE</t>
  </si>
  <si>
    <t>W2BL91WF2C2</t>
  </si>
  <si>
    <t>G7X3</t>
  </si>
  <si>
    <t>W2BL91WF2C2G7X3</t>
  </si>
  <si>
    <t>ADMIRAL BLUE</t>
  </si>
  <si>
    <t>W2GK78Z2YJ2</t>
  </si>
  <si>
    <t>W2GK78Z2YJ2JBLK</t>
  </si>
  <si>
    <t>W2RL20WEGB2</t>
  </si>
  <si>
    <t>G1DQ</t>
  </si>
  <si>
    <t>W2RL20WEGB2G1DQ</t>
  </si>
  <si>
    <t>WET SAND</t>
  </si>
  <si>
    <t>W3PL42WFL50</t>
  </si>
  <si>
    <t>W3PL42WFL50JBLK</t>
  </si>
  <si>
    <t>W3RA74D4H77</t>
  </si>
  <si>
    <t>ENLD</t>
  </si>
  <si>
    <t>W3RA74D4H77ENLD</t>
  </si>
  <si>
    <t>ENLINGHTMENT DARK</t>
  </si>
  <si>
    <t>5</t>
  </si>
  <si>
    <t>W3RAB4D4YL0</t>
  </si>
  <si>
    <t>MALS</t>
  </si>
  <si>
    <t>W3RAB4D4YL0MALS</t>
  </si>
  <si>
    <t>GLAM TIGER SILVER</t>
  </si>
  <si>
    <t>9</t>
  </si>
  <si>
    <t>W3RK07D4CN3</t>
  </si>
  <si>
    <t>DLCT</t>
  </si>
  <si>
    <t>W3RK07D4CN3DLCT</t>
  </si>
  <si>
    <t>DELICATE</t>
  </si>
  <si>
    <t>W3RK10K9UN2</t>
  </si>
  <si>
    <t>W3RK10K9UN2JBLK</t>
  </si>
  <si>
    <t>W3RK90WECV2</t>
  </si>
  <si>
    <t>P7DO</t>
  </si>
  <si>
    <t>W3RK90WECV2P7DO</t>
  </si>
  <si>
    <t>PORCELAIN FLORAL PRI</t>
  </si>
  <si>
    <t>W3RL13WF5I0</t>
  </si>
  <si>
    <t>F7UF</t>
  </si>
  <si>
    <t>W3RL13WF5I0F7UF</t>
  </si>
  <si>
    <t>PIED DE POULE LIGHT</t>
  </si>
  <si>
    <t>W3RN12WF562</t>
  </si>
  <si>
    <t>F1H6</t>
  </si>
  <si>
    <t>W3RN12WF562F1H6</t>
  </si>
  <si>
    <t>WARM DESERT MULTI</t>
  </si>
  <si>
    <t>W3RR13Z35C0</t>
  </si>
  <si>
    <t>F64K</t>
  </si>
  <si>
    <t>W3RR13Z35C0F64K</t>
  </si>
  <si>
    <t>ROSY LIPSTICK MULTI</t>
  </si>
  <si>
    <t>F83F</t>
  </si>
  <si>
    <t>W3RR13Z35C0F83F</t>
  </si>
  <si>
    <t>HAZY GREEN MULTI</t>
  </si>
  <si>
    <t>W3RR13Z35C0JBLK</t>
  </si>
  <si>
    <t>2023-2</t>
  </si>
  <si>
    <t>M2YN24WF9W0</t>
  </si>
  <si>
    <t>G1CA</t>
  </si>
  <si>
    <t>M2YN24WF9W0G1CA</t>
  </si>
  <si>
    <t>PASADENA STONE</t>
  </si>
  <si>
    <t>M2YN24WF9W0G7V2</t>
  </si>
  <si>
    <t>M3GAN2D4T9F</t>
  </si>
  <si>
    <t>CAS1</t>
  </si>
  <si>
    <t>M3GAN2D4T9FCAS1</t>
  </si>
  <si>
    <t>CASABLANCA.</t>
  </si>
  <si>
    <t>M3GAN2WFBU3</t>
  </si>
  <si>
    <t>M3GAN2WFBU3G1CA</t>
  </si>
  <si>
    <t>M3GL03WFAY0</t>
  </si>
  <si>
    <t>M3GL03WFAY0G1K6</t>
  </si>
  <si>
    <t>M3GN09WE0L0</t>
  </si>
  <si>
    <t>M3GN09WE0L0G1K6</t>
  </si>
  <si>
    <t>M3RAN1D4WP2</t>
  </si>
  <si>
    <t>CLAR</t>
  </si>
  <si>
    <t>M3RAN1D4WP2CLAR</t>
  </si>
  <si>
    <t>CLARK.</t>
  </si>
  <si>
    <t>W3GA49D4T50</t>
  </si>
  <si>
    <t>W3GA49D4T50G011</t>
  </si>
  <si>
    <t>W3GA88D4SX0</t>
  </si>
  <si>
    <t>CLIB</t>
  </si>
  <si>
    <t>W3GA88D4SX0CLIB</t>
  </si>
  <si>
    <t>CALI BLUES</t>
  </si>
  <si>
    <t>W3GD0CKBAC2</t>
  </si>
  <si>
    <t>A106</t>
  </si>
  <si>
    <t>W3GD0CKBAC2A106</t>
  </si>
  <si>
    <t>DESERT STORM</t>
  </si>
  <si>
    <t>W3GD0UWDW52</t>
  </si>
  <si>
    <t>P86Z</t>
  </si>
  <si>
    <t>W3GD0UWDW52P86Z</t>
  </si>
  <si>
    <t>MOONLIT TROPIC GARDE</t>
  </si>
  <si>
    <t>W3GD0YWCWA0</t>
  </si>
  <si>
    <t>P7FR</t>
  </si>
  <si>
    <t>W3GD0YWCWA0P7FR</t>
  </si>
  <si>
    <t>BLUE COLLECTIBLES</t>
  </si>
  <si>
    <t>W3GK1DWDW52</t>
  </si>
  <si>
    <t>P31X</t>
  </si>
  <si>
    <t>W3GK1DWDW52P31X</t>
  </si>
  <si>
    <t>SUNSET GARDEN</t>
  </si>
  <si>
    <t>W3GK1FWFCK0</t>
  </si>
  <si>
    <t>W3GK1FWFCK0G011</t>
  </si>
  <si>
    <t>W3GK23KALQ0</t>
  </si>
  <si>
    <t>W3GK23KALQ0G011</t>
  </si>
  <si>
    <t>W3GK54WD8G2</t>
  </si>
  <si>
    <t>P63Y</t>
  </si>
  <si>
    <t>W3GK54WD8G2P63Y</t>
  </si>
  <si>
    <t>HEIRLOOM HIBISCUS</t>
  </si>
  <si>
    <t>W3GK60WDW52</t>
  </si>
  <si>
    <t>W3GK60WDW52P31X</t>
  </si>
  <si>
    <t>W3GK62Z36O0</t>
  </si>
  <si>
    <t>W3GK62Z36O0G9L9</t>
  </si>
  <si>
    <t>W3GL03WF8P0</t>
  </si>
  <si>
    <t>F83X</t>
  </si>
  <si>
    <t>W3GL03WF8P0F83X</t>
  </si>
  <si>
    <t>DESERT GREEN MULTI</t>
  </si>
  <si>
    <t>W3GL09WFCJ0</t>
  </si>
  <si>
    <t>F6W9</t>
  </si>
  <si>
    <t>W3GL09WFCJ0F6W9</t>
  </si>
  <si>
    <t>CALM PINK MULTI</t>
  </si>
  <si>
    <t>F9AW</t>
  </si>
  <si>
    <t>W3GL09WFCJ0F9AW</t>
  </si>
  <si>
    <t>MUTED STONE MULTI</t>
  </si>
  <si>
    <t>W3GR31Z36U0</t>
  </si>
  <si>
    <t>F7YN</t>
  </si>
  <si>
    <t>W3GR31Z36U0F7YN</t>
  </si>
  <si>
    <t>TWEED LIGHT BLUE</t>
  </si>
  <si>
    <t>W3PD1LWD8G2</t>
  </si>
  <si>
    <t>P53D</t>
  </si>
  <si>
    <t>W3PD1LWD8G2P53D</t>
  </si>
  <si>
    <t>COLORFULL ANIMALIER</t>
  </si>
  <si>
    <t>W3RB01WF510</t>
  </si>
  <si>
    <t>F6U1</t>
  </si>
  <si>
    <t>W3RB01WF510F6U1</t>
  </si>
  <si>
    <t>BLUSH BREEZE MULTI</t>
  </si>
  <si>
    <t>WBGK86WE6D1</t>
  </si>
  <si>
    <t>G7Y7</t>
  </si>
  <si>
    <t>WBGK86WE6D1G7Y7</t>
  </si>
  <si>
    <t>GRECIAN BLUE</t>
  </si>
  <si>
    <t>2022-5</t>
  </si>
  <si>
    <t>Q1PR23Z2XH0</t>
  </si>
  <si>
    <t>Q1PR23Z2XH0G1DQ</t>
  </si>
  <si>
    <t>Q1PR23Z2XH0JBLK</t>
  </si>
  <si>
    <t>LHY</t>
  </si>
  <si>
    <t>Q1PR23Z2XH0LHY</t>
  </si>
  <si>
    <t>LIGHT HEATHER GREY M</t>
  </si>
  <si>
    <t>Q3OAA9D4VF6</t>
  </si>
  <si>
    <t>TRD1</t>
  </si>
  <si>
    <t>Q3OAA9D4VF6TRD1</t>
  </si>
  <si>
    <t>TRIANGLE DARK.</t>
  </si>
  <si>
    <t>1922-1</t>
  </si>
  <si>
    <t>HWLNIAL1271</t>
  </si>
  <si>
    <t>COG</t>
  </si>
  <si>
    <t>HWLNIAL1271COG</t>
  </si>
  <si>
    <t>COGNAC</t>
  </si>
  <si>
    <t>BAGS</t>
  </si>
  <si>
    <t>RED</t>
  </si>
  <si>
    <t>HWLNIAL1271RED</t>
  </si>
  <si>
    <t>HWVE7875070</t>
  </si>
  <si>
    <t>WKY</t>
  </si>
  <si>
    <t>HWVE7875070WKY</t>
  </si>
  <si>
    <t>WHISKEY</t>
  </si>
  <si>
    <t>HWNATAP2404</t>
  </si>
  <si>
    <t>BLA</t>
  </si>
  <si>
    <t>HWNATAP2404BLA</t>
  </si>
  <si>
    <t>BLACK</t>
  </si>
  <si>
    <t>HWAILEP1444</t>
  </si>
  <si>
    <t>SGN</t>
  </si>
  <si>
    <t>HWAILEP1444SGN</t>
  </si>
  <si>
    <t>SAGE GREEN</t>
  </si>
  <si>
    <t>HFVG8477210</t>
  </si>
  <si>
    <t>COS</t>
  </si>
  <si>
    <t>HFVG8477210COS</t>
  </si>
  <si>
    <t>FM8VICFAB12</t>
  </si>
  <si>
    <t>WHIOC</t>
  </si>
  <si>
    <t>FM8VICFAB12WHIOC</t>
  </si>
  <si>
    <t>WHITE OCHRE</t>
  </si>
  <si>
    <t>SNEAKER</t>
  </si>
  <si>
    <t>FL5GD2ESU12</t>
  </si>
  <si>
    <t>PINBE</t>
  </si>
  <si>
    <t>FL5GD2ESU12PINBE</t>
  </si>
  <si>
    <t>PINK MULTI BEIGE</t>
  </si>
  <si>
    <t>FL5SIDSUE10</t>
  </si>
  <si>
    <t>BROWN</t>
  </si>
  <si>
    <t>FL5SIDSUE10BROWN</t>
  </si>
  <si>
    <t>CASUAL</t>
  </si>
  <si>
    <t>FL5SNTLEA10</t>
  </si>
  <si>
    <t>FL5SNTLEA10BLACK</t>
  </si>
  <si>
    <t>DRESS</t>
  </si>
  <si>
    <t>FM5SILELE12</t>
  </si>
  <si>
    <t>WHIWH</t>
  </si>
  <si>
    <t>FM5SILELE12WHIWH</t>
  </si>
  <si>
    <t>WHITE WHISPER</t>
  </si>
  <si>
    <t>FL5KIMELE12</t>
  </si>
  <si>
    <t>WHIMI</t>
  </si>
  <si>
    <t>FL5KIMELE12WHIMI</t>
  </si>
  <si>
    <t>WHITE</t>
  </si>
  <si>
    <t>FL6LIFLEA12</t>
  </si>
  <si>
    <t>WHIBL</t>
  </si>
  <si>
    <t>FL6LIFLEA12WHIBL</t>
  </si>
  <si>
    <t>WHITE BLUE</t>
  </si>
  <si>
    <t>FL6MRISUE12</t>
  </si>
  <si>
    <t>ROSE</t>
  </si>
  <si>
    <t>FL6MRISUE12ROSE</t>
  </si>
  <si>
    <t>YELLO</t>
  </si>
  <si>
    <t>FL6MRISUE12YELLO</t>
  </si>
  <si>
    <t>YELLOW</t>
  </si>
  <si>
    <t>FL6R2PSAT03</t>
  </si>
  <si>
    <t>FUXIA</t>
  </si>
  <si>
    <t>FL6R2PSAT03FUXIA</t>
  </si>
  <si>
    <t>FUCHSIA</t>
  </si>
  <si>
    <t>GREEN</t>
  </si>
  <si>
    <t>FL6R2PSAT03GREEN</t>
  </si>
  <si>
    <t>FL6RZZFAB10</t>
  </si>
  <si>
    <t>CREAM</t>
  </si>
  <si>
    <t>FL6RZZFAB10CREAM</t>
  </si>
  <si>
    <t>FL6ZLNFAP12</t>
  </si>
  <si>
    <t>PLATI</t>
  </si>
  <si>
    <t>FL6ZLNFAP12PLATI</t>
  </si>
  <si>
    <t>PLAINO</t>
  </si>
  <si>
    <t>Quantità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</si>
</sst>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  <numFmt numFmtId="178" formatCode="#,##0.00\ &quot;€&quot;"/>
  </numFmts>
  <fonts count="26">
    <font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8"/>
      <color indexed="62"/>
      <name val="Arial"/>
      <charset val="134"/>
    </font>
    <font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134"/>
    </font>
    <font>
      <sz val="10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3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/>
    <xf numFmtId="0" fontId="25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/>
    <xf numFmtId="178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/>
    <xf numFmtId="176" fontId="0" fillId="0" borderId="0" xfId="1" applyFont="1"/>
    <xf numFmtId="0" fontId="2" fillId="5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0" fillId="2" borderId="0" xfId="0" applyFill="1"/>
    <xf numFmtId="176" fontId="1" fillId="0" borderId="0" xfId="1" applyFont="1" applyFill="1" applyAlignment="1">
      <alignment horizontal="center"/>
    </xf>
    <xf numFmtId="178" fontId="1" fillId="2" borderId="0" xfId="0" applyNumberFormat="1" applyFont="1" applyFill="1"/>
    <xf numFmtId="178" fontId="1" fillId="4" borderId="0" xfId="0" applyNumberFormat="1" applyFont="1" applyFill="1"/>
    <xf numFmtId="0" fontId="1" fillId="2" borderId="0" xfId="0" applyFont="1" applyFill="1"/>
    <xf numFmtId="0" fontId="1" fillId="4" borderId="0" xfId="0" applyFont="1" applyFill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Migliaia 2" xfId="49"/>
    <cellStyle name="Normale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9" Type="http://schemas.openxmlformats.org/officeDocument/2006/relationships/image" Target="../media/image99.jpeg"/><Relationship Id="rId98" Type="http://schemas.openxmlformats.org/officeDocument/2006/relationships/image" Target="../media/image98.jpeg"/><Relationship Id="rId97" Type="http://schemas.openxmlformats.org/officeDocument/2006/relationships/image" Target="../media/image97.jpeg"/><Relationship Id="rId96" Type="http://schemas.openxmlformats.org/officeDocument/2006/relationships/image" Target="../media/image96.jpeg"/><Relationship Id="rId95" Type="http://schemas.openxmlformats.org/officeDocument/2006/relationships/image" Target="../media/image95.png"/><Relationship Id="rId94" Type="http://schemas.openxmlformats.org/officeDocument/2006/relationships/image" Target="../media/image94.jpeg"/><Relationship Id="rId93" Type="http://schemas.openxmlformats.org/officeDocument/2006/relationships/image" Target="../media/image93.jpeg"/><Relationship Id="rId92" Type="http://schemas.openxmlformats.org/officeDocument/2006/relationships/image" Target="../media/image92.jpeg"/><Relationship Id="rId91" Type="http://schemas.openxmlformats.org/officeDocument/2006/relationships/image" Target="../media/image91.jpeg"/><Relationship Id="rId90" Type="http://schemas.openxmlformats.org/officeDocument/2006/relationships/image" Target="../media/image90.jpeg"/><Relationship Id="rId9" Type="http://schemas.openxmlformats.org/officeDocument/2006/relationships/image" Target="../media/image9.jpeg"/><Relationship Id="rId89" Type="http://schemas.openxmlformats.org/officeDocument/2006/relationships/image" Target="../media/image89.jpeg"/><Relationship Id="rId88" Type="http://schemas.openxmlformats.org/officeDocument/2006/relationships/image" Target="../media/image88.jpeg"/><Relationship Id="rId87" Type="http://schemas.openxmlformats.org/officeDocument/2006/relationships/image" Target="../media/image87.jpeg"/><Relationship Id="rId86" Type="http://schemas.openxmlformats.org/officeDocument/2006/relationships/image" Target="../media/image86.jpeg"/><Relationship Id="rId85" Type="http://schemas.openxmlformats.org/officeDocument/2006/relationships/image" Target="../media/image85.jpeg"/><Relationship Id="rId84" Type="http://schemas.openxmlformats.org/officeDocument/2006/relationships/image" Target="../media/image84.png"/><Relationship Id="rId83" Type="http://schemas.openxmlformats.org/officeDocument/2006/relationships/image" Target="../media/image83.jpeg"/><Relationship Id="rId82" Type="http://schemas.openxmlformats.org/officeDocument/2006/relationships/image" Target="../media/image82.jpeg"/><Relationship Id="rId81" Type="http://schemas.openxmlformats.org/officeDocument/2006/relationships/image" Target="../media/image81.jpeg"/><Relationship Id="rId80" Type="http://schemas.openxmlformats.org/officeDocument/2006/relationships/image" Target="../media/image80.jpeg"/><Relationship Id="rId8" Type="http://schemas.openxmlformats.org/officeDocument/2006/relationships/image" Target="../media/image8.jpeg"/><Relationship Id="rId79" Type="http://schemas.openxmlformats.org/officeDocument/2006/relationships/image" Target="../media/image79.jpeg"/><Relationship Id="rId78" Type="http://schemas.openxmlformats.org/officeDocument/2006/relationships/image" Target="../media/image78.jpeg"/><Relationship Id="rId77" Type="http://schemas.openxmlformats.org/officeDocument/2006/relationships/image" Target="../media/image77.jpeg"/><Relationship Id="rId76" Type="http://schemas.openxmlformats.org/officeDocument/2006/relationships/image" Target="../media/image76.jpeg"/><Relationship Id="rId75" Type="http://schemas.openxmlformats.org/officeDocument/2006/relationships/image" Target="../media/image75.jpeg"/><Relationship Id="rId74" Type="http://schemas.openxmlformats.org/officeDocument/2006/relationships/image" Target="../media/image74.jpeg"/><Relationship Id="rId73" Type="http://schemas.openxmlformats.org/officeDocument/2006/relationships/image" Target="../media/image73.jpeg"/><Relationship Id="rId72" Type="http://schemas.openxmlformats.org/officeDocument/2006/relationships/image" Target="../media/image72.jpeg"/><Relationship Id="rId71" Type="http://schemas.openxmlformats.org/officeDocument/2006/relationships/image" Target="../media/image71.jpeg"/><Relationship Id="rId70" Type="http://schemas.openxmlformats.org/officeDocument/2006/relationships/image" Target="../media/image70.jpeg"/><Relationship Id="rId7" Type="http://schemas.openxmlformats.org/officeDocument/2006/relationships/image" Target="../media/image7.jpeg"/><Relationship Id="rId69" Type="http://schemas.openxmlformats.org/officeDocument/2006/relationships/image" Target="../media/image69.jpeg"/><Relationship Id="rId68" Type="http://schemas.openxmlformats.org/officeDocument/2006/relationships/image" Target="../media/image68.jpeg"/><Relationship Id="rId67" Type="http://schemas.openxmlformats.org/officeDocument/2006/relationships/image" Target="../media/image67.jpeg"/><Relationship Id="rId66" Type="http://schemas.openxmlformats.org/officeDocument/2006/relationships/image" Target="../media/image66.jpeg"/><Relationship Id="rId65" Type="http://schemas.openxmlformats.org/officeDocument/2006/relationships/image" Target="../media/image65.jpeg"/><Relationship Id="rId64" Type="http://schemas.openxmlformats.org/officeDocument/2006/relationships/image" Target="../media/image64.jpeg"/><Relationship Id="rId63" Type="http://schemas.openxmlformats.org/officeDocument/2006/relationships/image" Target="../media/image63.jpeg"/><Relationship Id="rId62" Type="http://schemas.openxmlformats.org/officeDocument/2006/relationships/image" Target="../media/image62.jpeg"/><Relationship Id="rId61" Type="http://schemas.openxmlformats.org/officeDocument/2006/relationships/image" Target="../media/image61.jpeg"/><Relationship Id="rId60" Type="http://schemas.openxmlformats.org/officeDocument/2006/relationships/image" Target="../media/image60.jpeg"/><Relationship Id="rId6" Type="http://schemas.openxmlformats.org/officeDocument/2006/relationships/image" Target="../media/image6.jpeg"/><Relationship Id="rId59" Type="http://schemas.openxmlformats.org/officeDocument/2006/relationships/image" Target="../media/image59.jpeg"/><Relationship Id="rId58" Type="http://schemas.openxmlformats.org/officeDocument/2006/relationships/image" Target="../media/image58.jpeg"/><Relationship Id="rId57" Type="http://schemas.openxmlformats.org/officeDocument/2006/relationships/image" Target="../media/image57.jpeg"/><Relationship Id="rId56" Type="http://schemas.openxmlformats.org/officeDocument/2006/relationships/image" Target="../media/image56.jpeg"/><Relationship Id="rId55" Type="http://schemas.openxmlformats.org/officeDocument/2006/relationships/image" Target="../media/image55.jpeg"/><Relationship Id="rId54" Type="http://schemas.openxmlformats.org/officeDocument/2006/relationships/image" Target="../media/image54.jpeg"/><Relationship Id="rId53" Type="http://schemas.openxmlformats.org/officeDocument/2006/relationships/image" Target="../media/image53.jpeg"/><Relationship Id="rId52" Type="http://schemas.openxmlformats.org/officeDocument/2006/relationships/image" Target="../media/image52.jpeg"/><Relationship Id="rId51" Type="http://schemas.openxmlformats.org/officeDocument/2006/relationships/image" Target="../media/image51.jpeg"/><Relationship Id="rId50" Type="http://schemas.openxmlformats.org/officeDocument/2006/relationships/image" Target="../media/image50.jpeg"/><Relationship Id="rId5" Type="http://schemas.openxmlformats.org/officeDocument/2006/relationships/image" Target="../media/image5.jpeg"/><Relationship Id="rId49" Type="http://schemas.openxmlformats.org/officeDocument/2006/relationships/image" Target="../media/image49.jpe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2" Type="http://schemas.openxmlformats.org/officeDocument/2006/relationships/image" Target="../media/image112.png"/><Relationship Id="rId111" Type="http://schemas.openxmlformats.org/officeDocument/2006/relationships/image" Target="../media/image111.png"/><Relationship Id="rId110" Type="http://schemas.openxmlformats.org/officeDocument/2006/relationships/image" Target="../media/image110.png"/><Relationship Id="rId11" Type="http://schemas.openxmlformats.org/officeDocument/2006/relationships/image" Target="../media/image11.jpeg"/><Relationship Id="rId109" Type="http://schemas.openxmlformats.org/officeDocument/2006/relationships/image" Target="../media/image109.jpeg"/><Relationship Id="rId108" Type="http://schemas.openxmlformats.org/officeDocument/2006/relationships/image" Target="../media/image108.jpeg"/><Relationship Id="rId107" Type="http://schemas.openxmlformats.org/officeDocument/2006/relationships/image" Target="../media/image107.png"/><Relationship Id="rId106" Type="http://schemas.openxmlformats.org/officeDocument/2006/relationships/image" Target="../media/image106.jpeg"/><Relationship Id="rId105" Type="http://schemas.openxmlformats.org/officeDocument/2006/relationships/image" Target="../media/image105.jpeg"/><Relationship Id="rId104" Type="http://schemas.openxmlformats.org/officeDocument/2006/relationships/image" Target="../media/image104.jpeg"/><Relationship Id="rId103" Type="http://schemas.openxmlformats.org/officeDocument/2006/relationships/image" Target="../media/image103.jpeg"/><Relationship Id="rId102" Type="http://schemas.openxmlformats.org/officeDocument/2006/relationships/image" Target="../media/image102.jpeg"/><Relationship Id="rId101" Type="http://schemas.openxmlformats.org/officeDocument/2006/relationships/image" Target="../media/image101.jpeg"/><Relationship Id="rId100" Type="http://schemas.openxmlformats.org/officeDocument/2006/relationships/image" Target="../media/image100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62.jpeg"/><Relationship Id="rId8" Type="http://schemas.openxmlformats.org/officeDocument/2006/relationships/image" Target="../media/image112.png"/><Relationship Id="rId7" Type="http://schemas.openxmlformats.org/officeDocument/2006/relationships/image" Target="../media/image111.png"/><Relationship Id="rId6" Type="http://schemas.openxmlformats.org/officeDocument/2006/relationships/image" Target="../media/image110.png"/><Relationship Id="rId5" Type="http://schemas.openxmlformats.org/officeDocument/2006/relationships/image" Target="../media/image57.jpeg"/><Relationship Id="rId4" Type="http://schemas.openxmlformats.org/officeDocument/2006/relationships/image" Target="../media/image56.jpeg"/><Relationship Id="rId3" Type="http://schemas.openxmlformats.org/officeDocument/2006/relationships/image" Target="../media/image48.jpeg"/><Relationship Id="rId2" Type="http://schemas.openxmlformats.org/officeDocument/2006/relationships/image" Target="../media/image37.jpeg"/><Relationship Id="rId12" Type="http://schemas.openxmlformats.org/officeDocument/2006/relationships/image" Target="../media/image101.jpeg"/><Relationship Id="rId11" Type="http://schemas.openxmlformats.org/officeDocument/2006/relationships/image" Target="../media/image94.jpeg"/><Relationship Id="rId10" Type="http://schemas.openxmlformats.org/officeDocument/2006/relationships/image" Target="../media/image93.jpeg"/><Relationship Id="rId1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123825</xdr:colOff>
      <xdr:row>4</xdr:row>
      <xdr:rowOff>47625</xdr:rowOff>
    </xdr:from>
    <xdr:to>
      <xdr:col>3</xdr:col>
      <xdr:colOff>971550</xdr:colOff>
      <xdr:row>4</xdr:row>
      <xdr:rowOff>781050</xdr:rowOff>
    </xdr:to>
    <xdr:pic>
      <xdr:nvPicPr>
        <xdr:cNvPr id="1025" name="Picture 2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1929765" y="784225"/>
          <a:ext cx="8477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104775</xdr:colOff>
      <xdr:row>5</xdr:row>
      <xdr:rowOff>9525</xdr:rowOff>
    </xdr:from>
    <xdr:to>
      <xdr:col>3</xdr:col>
      <xdr:colOff>990600</xdr:colOff>
      <xdr:row>5</xdr:row>
      <xdr:rowOff>771525</xdr:rowOff>
    </xdr:to>
    <xdr:pic>
      <xdr:nvPicPr>
        <xdr:cNvPr id="1026" name="Picture 4"/>
        <xdr:cNvPicPr/>
      </xdr:nvPicPr>
      <xdr:blipFill>
        <a:blip r:embed="rId2" cstate="print"/>
        <a:srcRect/>
        <a:stretch>
          <a:fillRect/>
        </a:stretch>
      </xdr:blipFill>
      <xdr:spPr>
        <a:xfrm>
          <a:off x="1910715" y="1603375"/>
          <a:ext cx="885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6</xdr:row>
      <xdr:rowOff>0</xdr:rowOff>
    </xdr:from>
    <xdr:to>
      <xdr:col>3</xdr:col>
      <xdr:colOff>1047750</xdr:colOff>
      <xdr:row>7</xdr:row>
      <xdr:rowOff>9525</xdr:rowOff>
    </xdr:to>
    <xdr:pic>
      <xdr:nvPicPr>
        <xdr:cNvPr id="1027" name="Picture 6"/>
        <xdr:cNvPicPr/>
      </xdr:nvPicPr>
      <xdr:blipFill>
        <a:blip r:embed="rId2" cstate="print"/>
        <a:srcRect/>
        <a:stretch>
          <a:fillRect/>
        </a:stretch>
      </xdr:blipFill>
      <xdr:spPr>
        <a:xfrm>
          <a:off x="1755775" y="2451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6</xdr:row>
      <xdr:rowOff>847725</xdr:rowOff>
    </xdr:from>
    <xdr:to>
      <xdr:col>3</xdr:col>
      <xdr:colOff>1047750</xdr:colOff>
      <xdr:row>8</xdr:row>
      <xdr:rowOff>0</xdr:rowOff>
    </xdr:to>
    <xdr:pic>
      <xdr:nvPicPr>
        <xdr:cNvPr id="1028" name="Picture 8"/>
        <xdr:cNvPicPr/>
      </xdr:nvPicPr>
      <xdr:blipFill>
        <a:blip r:embed="rId3" cstate="print"/>
        <a:srcRect/>
        <a:stretch>
          <a:fillRect/>
        </a:stretch>
      </xdr:blipFill>
      <xdr:spPr>
        <a:xfrm>
          <a:off x="1755775" y="3298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</xdr:row>
      <xdr:rowOff>0</xdr:rowOff>
    </xdr:from>
    <xdr:to>
      <xdr:col>3</xdr:col>
      <xdr:colOff>1047750</xdr:colOff>
      <xdr:row>9</xdr:row>
      <xdr:rowOff>9525</xdr:rowOff>
    </xdr:to>
    <xdr:pic>
      <xdr:nvPicPr>
        <xdr:cNvPr id="1029" name="Picture 10"/>
        <xdr:cNvPicPr/>
      </xdr:nvPicPr>
      <xdr:blipFill>
        <a:blip r:embed="rId3" cstate="print"/>
        <a:srcRect/>
        <a:stretch>
          <a:fillRect/>
        </a:stretch>
      </xdr:blipFill>
      <xdr:spPr>
        <a:xfrm>
          <a:off x="1755775" y="4165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9</xdr:row>
      <xdr:rowOff>9525</xdr:rowOff>
    </xdr:from>
    <xdr:to>
      <xdr:col>3</xdr:col>
      <xdr:colOff>1047750</xdr:colOff>
      <xdr:row>10</xdr:row>
      <xdr:rowOff>9525</xdr:rowOff>
    </xdr:to>
    <xdr:pic>
      <xdr:nvPicPr>
        <xdr:cNvPr id="1030" name="Picture 12"/>
        <xdr:cNvPicPr/>
      </xdr:nvPicPr>
      <xdr:blipFill>
        <a:blip r:embed="rId4" cstate="print"/>
        <a:srcRect/>
        <a:stretch>
          <a:fillRect/>
        </a:stretch>
      </xdr:blipFill>
      <xdr:spPr>
        <a:xfrm>
          <a:off x="1755775" y="5032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</xdr:row>
      <xdr:rowOff>0</xdr:rowOff>
    </xdr:from>
    <xdr:to>
      <xdr:col>3</xdr:col>
      <xdr:colOff>1047750</xdr:colOff>
      <xdr:row>11</xdr:row>
      <xdr:rowOff>9525</xdr:rowOff>
    </xdr:to>
    <xdr:pic>
      <xdr:nvPicPr>
        <xdr:cNvPr id="1031" name="Picture 14"/>
        <xdr:cNvPicPr/>
      </xdr:nvPicPr>
      <xdr:blipFill>
        <a:blip r:embed="rId5" cstate="print"/>
        <a:srcRect/>
        <a:stretch>
          <a:fillRect/>
        </a:stretch>
      </xdr:blipFill>
      <xdr:spPr>
        <a:xfrm>
          <a:off x="1755775" y="5880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</xdr:row>
      <xdr:rowOff>847725</xdr:rowOff>
    </xdr:from>
    <xdr:to>
      <xdr:col>3</xdr:col>
      <xdr:colOff>1047750</xdr:colOff>
      <xdr:row>12</xdr:row>
      <xdr:rowOff>0</xdr:rowOff>
    </xdr:to>
    <xdr:pic>
      <xdr:nvPicPr>
        <xdr:cNvPr id="1032" name="Picture 16"/>
        <xdr:cNvPicPr/>
      </xdr:nvPicPr>
      <xdr:blipFill>
        <a:blip r:embed="rId6" cstate="print"/>
        <a:srcRect/>
        <a:stretch>
          <a:fillRect/>
        </a:stretch>
      </xdr:blipFill>
      <xdr:spPr>
        <a:xfrm>
          <a:off x="1755775" y="6727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12</xdr:row>
      <xdr:rowOff>0</xdr:rowOff>
    </xdr:from>
    <xdr:to>
      <xdr:col>3</xdr:col>
      <xdr:colOff>1047750</xdr:colOff>
      <xdr:row>13</xdr:row>
      <xdr:rowOff>9525</xdr:rowOff>
    </xdr:to>
    <xdr:pic>
      <xdr:nvPicPr>
        <xdr:cNvPr id="1033" name="Picture 18"/>
        <xdr:cNvPicPr/>
      </xdr:nvPicPr>
      <xdr:blipFill>
        <a:blip r:embed="rId7" cstate="print"/>
        <a:srcRect/>
        <a:stretch>
          <a:fillRect/>
        </a:stretch>
      </xdr:blipFill>
      <xdr:spPr>
        <a:xfrm>
          <a:off x="1755775" y="7594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13</xdr:row>
      <xdr:rowOff>9525</xdr:rowOff>
    </xdr:from>
    <xdr:to>
      <xdr:col>3</xdr:col>
      <xdr:colOff>1047750</xdr:colOff>
      <xdr:row>14</xdr:row>
      <xdr:rowOff>9525</xdr:rowOff>
    </xdr:to>
    <xdr:pic>
      <xdr:nvPicPr>
        <xdr:cNvPr id="1034" name="Picture 20"/>
        <xdr:cNvPicPr/>
      </xdr:nvPicPr>
      <xdr:blipFill>
        <a:blip r:embed="rId8" cstate="print"/>
        <a:srcRect/>
        <a:stretch>
          <a:fillRect/>
        </a:stretch>
      </xdr:blipFill>
      <xdr:spPr>
        <a:xfrm>
          <a:off x="1755775" y="8461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14</xdr:row>
      <xdr:rowOff>0</xdr:rowOff>
    </xdr:from>
    <xdr:to>
      <xdr:col>3</xdr:col>
      <xdr:colOff>1047750</xdr:colOff>
      <xdr:row>15</xdr:row>
      <xdr:rowOff>9525</xdr:rowOff>
    </xdr:to>
    <xdr:pic>
      <xdr:nvPicPr>
        <xdr:cNvPr id="1035" name="Picture 22"/>
        <xdr:cNvPicPr/>
      </xdr:nvPicPr>
      <xdr:blipFill>
        <a:blip r:embed="rId9" cstate="print"/>
        <a:srcRect/>
        <a:stretch>
          <a:fillRect/>
        </a:stretch>
      </xdr:blipFill>
      <xdr:spPr>
        <a:xfrm>
          <a:off x="1755775" y="9309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14</xdr:row>
      <xdr:rowOff>847725</xdr:rowOff>
    </xdr:from>
    <xdr:to>
      <xdr:col>3</xdr:col>
      <xdr:colOff>1047750</xdr:colOff>
      <xdr:row>16</xdr:row>
      <xdr:rowOff>0</xdr:rowOff>
    </xdr:to>
    <xdr:pic>
      <xdr:nvPicPr>
        <xdr:cNvPr id="1036" name="Picture 24"/>
        <xdr:cNvPicPr/>
      </xdr:nvPicPr>
      <xdr:blipFill>
        <a:blip r:embed="rId10" cstate="print"/>
        <a:srcRect/>
        <a:stretch>
          <a:fillRect/>
        </a:stretch>
      </xdr:blipFill>
      <xdr:spPr>
        <a:xfrm>
          <a:off x="1755775" y="10156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16</xdr:row>
      <xdr:rowOff>0</xdr:rowOff>
    </xdr:from>
    <xdr:to>
      <xdr:col>3</xdr:col>
      <xdr:colOff>1047750</xdr:colOff>
      <xdr:row>17</xdr:row>
      <xdr:rowOff>9525</xdr:rowOff>
    </xdr:to>
    <xdr:pic>
      <xdr:nvPicPr>
        <xdr:cNvPr id="1037" name="Picture 26"/>
        <xdr:cNvPicPr/>
      </xdr:nvPicPr>
      <xdr:blipFill>
        <a:blip r:embed="rId11" cstate="print"/>
        <a:srcRect/>
        <a:stretch>
          <a:fillRect/>
        </a:stretch>
      </xdr:blipFill>
      <xdr:spPr>
        <a:xfrm>
          <a:off x="1755775" y="11023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17</xdr:row>
      <xdr:rowOff>9525</xdr:rowOff>
    </xdr:from>
    <xdr:to>
      <xdr:col>3</xdr:col>
      <xdr:colOff>1047750</xdr:colOff>
      <xdr:row>18</xdr:row>
      <xdr:rowOff>9525</xdr:rowOff>
    </xdr:to>
    <xdr:pic>
      <xdr:nvPicPr>
        <xdr:cNvPr id="1038" name="Picture 28"/>
        <xdr:cNvPicPr/>
      </xdr:nvPicPr>
      <xdr:blipFill>
        <a:blip r:embed="rId12" cstate="print"/>
        <a:srcRect/>
        <a:stretch>
          <a:fillRect/>
        </a:stretch>
      </xdr:blipFill>
      <xdr:spPr>
        <a:xfrm>
          <a:off x="1755775" y="11890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18</xdr:row>
      <xdr:rowOff>0</xdr:rowOff>
    </xdr:from>
    <xdr:to>
      <xdr:col>3</xdr:col>
      <xdr:colOff>1047750</xdr:colOff>
      <xdr:row>19</xdr:row>
      <xdr:rowOff>9525</xdr:rowOff>
    </xdr:to>
    <xdr:pic>
      <xdr:nvPicPr>
        <xdr:cNvPr id="1039" name="Picture 30"/>
        <xdr:cNvPicPr/>
      </xdr:nvPicPr>
      <xdr:blipFill>
        <a:blip r:embed="rId13" cstate="print"/>
        <a:srcRect/>
        <a:stretch>
          <a:fillRect/>
        </a:stretch>
      </xdr:blipFill>
      <xdr:spPr>
        <a:xfrm>
          <a:off x="1755775" y="12738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18</xdr:row>
      <xdr:rowOff>847725</xdr:rowOff>
    </xdr:from>
    <xdr:to>
      <xdr:col>3</xdr:col>
      <xdr:colOff>1047750</xdr:colOff>
      <xdr:row>20</xdr:row>
      <xdr:rowOff>0</xdr:rowOff>
    </xdr:to>
    <xdr:pic>
      <xdr:nvPicPr>
        <xdr:cNvPr id="1040" name="Picture 32"/>
        <xdr:cNvPicPr/>
      </xdr:nvPicPr>
      <xdr:blipFill>
        <a:blip r:embed="rId14" cstate="print"/>
        <a:srcRect/>
        <a:stretch>
          <a:fillRect/>
        </a:stretch>
      </xdr:blipFill>
      <xdr:spPr>
        <a:xfrm>
          <a:off x="1755775" y="13585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20</xdr:row>
      <xdr:rowOff>0</xdr:rowOff>
    </xdr:from>
    <xdr:to>
      <xdr:col>3</xdr:col>
      <xdr:colOff>1047750</xdr:colOff>
      <xdr:row>21</xdr:row>
      <xdr:rowOff>9525</xdr:rowOff>
    </xdr:to>
    <xdr:pic>
      <xdr:nvPicPr>
        <xdr:cNvPr id="1041" name="Picture 34"/>
        <xdr:cNvPicPr/>
      </xdr:nvPicPr>
      <xdr:blipFill>
        <a:blip r:embed="rId15" cstate="print"/>
        <a:srcRect/>
        <a:stretch>
          <a:fillRect/>
        </a:stretch>
      </xdr:blipFill>
      <xdr:spPr>
        <a:xfrm>
          <a:off x="1755775" y="14452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21</xdr:row>
      <xdr:rowOff>9525</xdr:rowOff>
    </xdr:from>
    <xdr:to>
      <xdr:col>3</xdr:col>
      <xdr:colOff>1047750</xdr:colOff>
      <xdr:row>22</xdr:row>
      <xdr:rowOff>9525</xdr:rowOff>
    </xdr:to>
    <xdr:pic>
      <xdr:nvPicPr>
        <xdr:cNvPr id="1042" name="Picture 36"/>
        <xdr:cNvPicPr/>
      </xdr:nvPicPr>
      <xdr:blipFill>
        <a:blip r:embed="rId16" cstate="print"/>
        <a:srcRect/>
        <a:stretch>
          <a:fillRect/>
        </a:stretch>
      </xdr:blipFill>
      <xdr:spPr>
        <a:xfrm>
          <a:off x="1755775" y="15319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22</xdr:row>
      <xdr:rowOff>0</xdr:rowOff>
    </xdr:from>
    <xdr:to>
      <xdr:col>3</xdr:col>
      <xdr:colOff>1047750</xdr:colOff>
      <xdr:row>23</xdr:row>
      <xdr:rowOff>9525</xdr:rowOff>
    </xdr:to>
    <xdr:pic>
      <xdr:nvPicPr>
        <xdr:cNvPr id="1043" name="Picture 38"/>
        <xdr:cNvPicPr/>
      </xdr:nvPicPr>
      <xdr:blipFill>
        <a:blip r:embed="rId16" cstate="print"/>
        <a:srcRect/>
        <a:stretch>
          <a:fillRect/>
        </a:stretch>
      </xdr:blipFill>
      <xdr:spPr>
        <a:xfrm>
          <a:off x="1755775" y="16167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22</xdr:row>
      <xdr:rowOff>847725</xdr:rowOff>
    </xdr:from>
    <xdr:to>
      <xdr:col>3</xdr:col>
      <xdr:colOff>1047750</xdr:colOff>
      <xdr:row>24</xdr:row>
      <xdr:rowOff>0</xdr:rowOff>
    </xdr:to>
    <xdr:pic>
      <xdr:nvPicPr>
        <xdr:cNvPr id="1044" name="Picture 40"/>
        <xdr:cNvPicPr/>
      </xdr:nvPicPr>
      <xdr:blipFill>
        <a:blip r:embed="rId17" cstate="print"/>
        <a:srcRect/>
        <a:stretch>
          <a:fillRect/>
        </a:stretch>
      </xdr:blipFill>
      <xdr:spPr>
        <a:xfrm>
          <a:off x="1755775" y="17014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24</xdr:row>
      <xdr:rowOff>0</xdr:rowOff>
    </xdr:from>
    <xdr:to>
      <xdr:col>3</xdr:col>
      <xdr:colOff>1047750</xdr:colOff>
      <xdr:row>25</xdr:row>
      <xdr:rowOff>9525</xdr:rowOff>
    </xdr:to>
    <xdr:pic>
      <xdr:nvPicPr>
        <xdr:cNvPr id="1045" name="Picture 42"/>
        <xdr:cNvPicPr/>
      </xdr:nvPicPr>
      <xdr:blipFill>
        <a:blip r:embed="rId18" cstate="print"/>
        <a:srcRect/>
        <a:stretch>
          <a:fillRect/>
        </a:stretch>
      </xdr:blipFill>
      <xdr:spPr>
        <a:xfrm>
          <a:off x="1755775" y="17881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25</xdr:row>
      <xdr:rowOff>9525</xdr:rowOff>
    </xdr:from>
    <xdr:to>
      <xdr:col>3</xdr:col>
      <xdr:colOff>1047750</xdr:colOff>
      <xdr:row>26</xdr:row>
      <xdr:rowOff>9525</xdr:rowOff>
    </xdr:to>
    <xdr:pic>
      <xdr:nvPicPr>
        <xdr:cNvPr id="1046" name="Picture 44"/>
        <xdr:cNvPicPr/>
      </xdr:nvPicPr>
      <xdr:blipFill>
        <a:blip r:embed="rId19" cstate="print"/>
        <a:srcRect/>
        <a:stretch>
          <a:fillRect/>
        </a:stretch>
      </xdr:blipFill>
      <xdr:spPr>
        <a:xfrm>
          <a:off x="1755775" y="18748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26</xdr:row>
      <xdr:rowOff>0</xdr:rowOff>
    </xdr:from>
    <xdr:to>
      <xdr:col>3</xdr:col>
      <xdr:colOff>1047750</xdr:colOff>
      <xdr:row>27</xdr:row>
      <xdr:rowOff>9525</xdr:rowOff>
    </xdr:to>
    <xdr:pic>
      <xdr:nvPicPr>
        <xdr:cNvPr id="1047" name="Picture 46"/>
        <xdr:cNvPicPr/>
      </xdr:nvPicPr>
      <xdr:blipFill>
        <a:blip r:embed="rId20" cstate="print"/>
        <a:srcRect/>
        <a:stretch>
          <a:fillRect/>
        </a:stretch>
      </xdr:blipFill>
      <xdr:spPr>
        <a:xfrm>
          <a:off x="1755775" y="19596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26</xdr:row>
      <xdr:rowOff>847725</xdr:rowOff>
    </xdr:from>
    <xdr:to>
      <xdr:col>3</xdr:col>
      <xdr:colOff>1047750</xdr:colOff>
      <xdr:row>28</xdr:row>
      <xdr:rowOff>0</xdr:rowOff>
    </xdr:to>
    <xdr:pic>
      <xdr:nvPicPr>
        <xdr:cNvPr id="1048" name="Picture 48"/>
        <xdr:cNvPicPr/>
      </xdr:nvPicPr>
      <xdr:blipFill>
        <a:blip r:embed="rId21" cstate="print"/>
        <a:srcRect/>
        <a:stretch>
          <a:fillRect/>
        </a:stretch>
      </xdr:blipFill>
      <xdr:spPr>
        <a:xfrm>
          <a:off x="1755775" y="20443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28</xdr:row>
      <xdr:rowOff>0</xdr:rowOff>
    </xdr:from>
    <xdr:to>
      <xdr:col>3</xdr:col>
      <xdr:colOff>1047750</xdr:colOff>
      <xdr:row>29</xdr:row>
      <xdr:rowOff>9525</xdr:rowOff>
    </xdr:to>
    <xdr:pic>
      <xdr:nvPicPr>
        <xdr:cNvPr id="1049" name="Picture 50"/>
        <xdr:cNvPicPr/>
      </xdr:nvPicPr>
      <xdr:blipFill>
        <a:blip r:embed="rId22" cstate="print"/>
        <a:srcRect/>
        <a:stretch>
          <a:fillRect/>
        </a:stretch>
      </xdr:blipFill>
      <xdr:spPr>
        <a:xfrm>
          <a:off x="1755775" y="21310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29</xdr:row>
      <xdr:rowOff>9525</xdr:rowOff>
    </xdr:from>
    <xdr:to>
      <xdr:col>3</xdr:col>
      <xdr:colOff>1047750</xdr:colOff>
      <xdr:row>30</xdr:row>
      <xdr:rowOff>9525</xdr:rowOff>
    </xdr:to>
    <xdr:pic>
      <xdr:nvPicPr>
        <xdr:cNvPr id="1050" name="Picture 52"/>
        <xdr:cNvPicPr/>
      </xdr:nvPicPr>
      <xdr:blipFill>
        <a:blip r:embed="rId23" cstate="print"/>
        <a:srcRect/>
        <a:stretch>
          <a:fillRect/>
        </a:stretch>
      </xdr:blipFill>
      <xdr:spPr>
        <a:xfrm>
          <a:off x="1755775" y="22177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30</xdr:row>
      <xdr:rowOff>0</xdr:rowOff>
    </xdr:from>
    <xdr:to>
      <xdr:col>3</xdr:col>
      <xdr:colOff>1047750</xdr:colOff>
      <xdr:row>31</xdr:row>
      <xdr:rowOff>9525</xdr:rowOff>
    </xdr:to>
    <xdr:pic>
      <xdr:nvPicPr>
        <xdr:cNvPr id="1051" name="Picture 54"/>
        <xdr:cNvPicPr/>
      </xdr:nvPicPr>
      <xdr:blipFill>
        <a:blip r:embed="rId24" cstate="print"/>
        <a:srcRect/>
        <a:stretch>
          <a:fillRect/>
        </a:stretch>
      </xdr:blipFill>
      <xdr:spPr>
        <a:xfrm>
          <a:off x="1755775" y="23025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30</xdr:row>
      <xdr:rowOff>847725</xdr:rowOff>
    </xdr:from>
    <xdr:to>
      <xdr:col>3</xdr:col>
      <xdr:colOff>1047750</xdr:colOff>
      <xdr:row>32</xdr:row>
      <xdr:rowOff>0</xdr:rowOff>
    </xdr:to>
    <xdr:pic>
      <xdr:nvPicPr>
        <xdr:cNvPr id="1052" name="Picture 56"/>
        <xdr:cNvPicPr/>
      </xdr:nvPicPr>
      <xdr:blipFill>
        <a:blip r:embed="rId25" cstate="print"/>
        <a:srcRect/>
        <a:stretch>
          <a:fillRect/>
        </a:stretch>
      </xdr:blipFill>
      <xdr:spPr>
        <a:xfrm>
          <a:off x="1755775" y="23872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32</xdr:row>
      <xdr:rowOff>0</xdr:rowOff>
    </xdr:from>
    <xdr:to>
      <xdr:col>3</xdr:col>
      <xdr:colOff>1047750</xdr:colOff>
      <xdr:row>33</xdr:row>
      <xdr:rowOff>9525</xdr:rowOff>
    </xdr:to>
    <xdr:pic>
      <xdr:nvPicPr>
        <xdr:cNvPr id="1053" name="Picture 58"/>
        <xdr:cNvPicPr/>
      </xdr:nvPicPr>
      <xdr:blipFill>
        <a:blip r:embed="rId26" cstate="print"/>
        <a:srcRect/>
        <a:stretch>
          <a:fillRect/>
        </a:stretch>
      </xdr:blipFill>
      <xdr:spPr>
        <a:xfrm>
          <a:off x="1755775" y="24739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33</xdr:row>
      <xdr:rowOff>9525</xdr:rowOff>
    </xdr:from>
    <xdr:to>
      <xdr:col>3</xdr:col>
      <xdr:colOff>1047750</xdr:colOff>
      <xdr:row>34</xdr:row>
      <xdr:rowOff>9525</xdr:rowOff>
    </xdr:to>
    <xdr:pic>
      <xdr:nvPicPr>
        <xdr:cNvPr id="1054" name="Picture 60"/>
        <xdr:cNvPicPr/>
      </xdr:nvPicPr>
      <xdr:blipFill>
        <a:blip r:embed="rId27" cstate="print"/>
        <a:srcRect/>
        <a:stretch>
          <a:fillRect/>
        </a:stretch>
      </xdr:blipFill>
      <xdr:spPr>
        <a:xfrm>
          <a:off x="1755775" y="25606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34</xdr:row>
      <xdr:rowOff>0</xdr:rowOff>
    </xdr:from>
    <xdr:to>
      <xdr:col>3</xdr:col>
      <xdr:colOff>1047750</xdr:colOff>
      <xdr:row>35</xdr:row>
      <xdr:rowOff>9525</xdr:rowOff>
    </xdr:to>
    <xdr:pic>
      <xdr:nvPicPr>
        <xdr:cNvPr id="1055" name="Picture 62"/>
        <xdr:cNvPicPr/>
      </xdr:nvPicPr>
      <xdr:blipFill>
        <a:blip r:embed="rId28" cstate="print"/>
        <a:srcRect/>
        <a:stretch>
          <a:fillRect/>
        </a:stretch>
      </xdr:blipFill>
      <xdr:spPr>
        <a:xfrm>
          <a:off x="1755775" y="26454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34</xdr:row>
      <xdr:rowOff>847725</xdr:rowOff>
    </xdr:from>
    <xdr:to>
      <xdr:col>3</xdr:col>
      <xdr:colOff>1047750</xdr:colOff>
      <xdr:row>36</xdr:row>
      <xdr:rowOff>0</xdr:rowOff>
    </xdr:to>
    <xdr:pic>
      <xdr:nvPicPr>
        <xdr:cNvPr id="1056" name="Picture 64"/>
        <xdr:cNvPicPr/>
      </xdr:nvPicPr>
      <xdr:blipFill>
        <a:blip r:embed="rId29" cstate="print"/>
        <a:srcRect/>
        <a:stretch>
          <a:fillRect/>
        </a:stretch>
      </xdr:blipFill>
      <xdr:spPr>
        <a:xfrm>
          <a:off x="1755775" y="27301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36</xdr:row>
      <xdr:rowOff>0</xdr:rowOff>
    </xdr:from>
    <xdr:to>
      <xdr:col>3</xdr:col>
      <xdr:colOff>1047750</xdr:colOff>
      <xdr:row>37</xdr:row>
      <xdr:rowOff>9525</xdr:rowOff>
    </xdr:to>
    <xdr:pic>
      <xdr:nvPicPr>
        <xdr:cNvPr id="1057" name="Picture 66"/>
        <xdr:cNvPicPr/>
      </xdr:nvPicPr>
      <xdr:blipFill>
        <a:blip r:embed="rId30" cstate="print"/>
        <a:srcRect/>
        <a:stretch>
          <a:fillRect/>
        </a:stretch>
      </xdr:blipFill>
      <xdr:spPr>
        <a:xfrm>
          <a:off x="1755775" y="28168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37</xdr:row>
      <xdr:rowOff>9525</xdr:rowOff>
    </xdr:from>
    <xdr:to>
      <xdr:col>3</xdr:col>
      <xdr:colOff>1047750</xdr:colOff>
      <xdr:row>38</xdr:row>
      <xdr:rowOff>9525</xdr:rowOff>
    </xdr:to>
    <xdr:pic>
      <xdr:nvPicPr>
        <xdr:cNvPr id="1058" name="Picture 68"/>
        <xdr:cNvPicPr/>
      </xdr:nvPicPr>
      <xdr:blipFill>
        <a:blip r:embed="rId31" cstate="print"/>
        <a:srcRect/>
        <a:stretch>
          <a:fillRect/>
        </a:stretch>
      </xdr:blipFill>
      <xdr:spPr>
        <a:xfrm>
          <a:off x="1755775" y="29035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38</xdr:row>
      <xdr:rowOff>0</xdr:rowOff>
    </xdr:from>
    <xdr:to>
      <xdr:col>3</xdr:col>
      <xdr:colOff>1047750</xdr:colOff>
      <xdr:row>39</xdr:row>
      <xdr:rowOff>9525</xdr:rowOff>
    </xdr:to>
    <xdr:pic>
      <xdr:nvPicPr>
        <xdr:cNvPr id="1059" name="Picture 70"/>
        <xdr:cNvPicPr/>
      </xdr:nvPicPr>
      <xdr:blipFill>
        <a:blip r:embed="rId31" cstate="print"/>
        <a:srcRect/>
        <a:stretch>
          <a:fillRect/>
        </a:stretch>
      </xdr:blipFill>
      <xdr:spPr>
        <a:xfrm>
          <a:off x="1755775" y="29883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38</xdr:row>
      <xdr:rowOff>847725</xdr:rowOff>
    </xdr:from>
    <xdr:to>
      <xdr:col>3</xdr:col>
      <xdr:colOff>1047750</xdr:colOff>
      <xdr:row>40</xdr:row>
      <xdr:rowOff>0</xdr:rowOff>
    </xdr:to>
    <xdr:pic>
      <xdr:nvPicPr>
        <xdr:cNvPr id="1060" name="Picture 72"/>
        <xdr:cNvPicPr/>
      </xdr:nvPicPr>
      <xdr:blipFill>
        <a:blip r:embed="rId32" cstate="print"/>
        <a:srcRect/>
        <a:stretch>
          <a:fillRect/>
        </a:stretch>
      </xdr:blipFill>
      <xdr:spPr>
        <a:xfrm>
          <a:off x="1755775" y="30730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40</xdr:row>
      <xdr:rowOff>0</xdr:rowOff>
    </xdr:from>
    <xdr:to>
      <xdr:col>3</xdr:col>
      <xdr:colOff>1047750</xdr:colOff>
      <xdr:row>41</xdr:row>
      <xdr:rowOff>9525</xdr:rowOff>
    </xdr:to>
    <xdr:pic>
      <xdr:nvPicPr>
        <xdr:cNvPr id="1061" name="Picture 74"/>
        <xdr:cNvPicPr/>
      </xdr:nvPicPr>
      <xdr:blipFill>
        <a:blip r:embed="rId33" cstate="print"/>
        <a:srcRect/>
        <a:stretch>
          <a:fillRect/>
        </a:stretch>
      </xdr:blipFill>
      <xdr:spPr>
        <a:xfrm>
          <a:off x="1755775" y="31597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41</xdr:row>
      <xdr:rowOff>9525</xdr:rowOff>
    </xdr:from>
    <xdr:to>
      <xdr:col>3</xdr:col>
      <xdr:colOff>1047750</xdr:colOff>
      <xdr:row>42</xdr:row>
      <xdr:rowOff>9525</xdr:rowOff>
    </xdr:to>
    <xdr:pic>
      <xdr:nvPicPr>
        <xdr:cNvPr id="1062" name="Picture 76"/>
        <xdr:cNvPicPr/>
      </xdr:nvPicPr>
      <xdr:blipFill>
        <a:blip r:embed="rId34" cstate="print"/>
        <a:srcRect/>
        <a:stretch>
          <a:fillRect/>
        </a:stretch>
      </xdr:blipFill>
      <xdr:spPr>
        <a:xfrm>
          <a:off x="1755775" y="32464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42</xdr:row>
      <xdr:rowOff>0</xdr:rowOff>
    </xdr:from>
    <xdr:to>
      <xdr:col>3</xdr:col>
      <xdr:colOff>1047750</xdr:colOff>
      <xdr:row>43</xdr:row>
      <xdr:rowOff>9525</xdr:rowOff>
    </xdr:to>
    <xdr:pic>
      <xdr:nvPicPr>
        <xdr:cNvPr id="1063" name="Picture 78"/>
        <xdr:cNvPicPr/>
      </xdr:nvPicPr>
      <xdr:blipFill>
        <a:blip r:embed="rId35" cstate="print"/>
        <a:srcRect/>
        <a:stretch>
          <a:fillRect/>
        </a:stretch>
      </xdr:blipFill>
      <xdr:spPr>
        <a:xfrm>
          <a:off x="1755775" y="33312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42</xdr:row>
      <xdr:rowOff>847725</xdr:rowOff>
    </xdr:from>
    <xdr:to>
      <xdr:col>3</xdr:col>
      <xdr:colOff>1047750</xdr:colOff>
      <xdr:row>44</xdr:row>
      <xdr:rowOff>0</xdr:rowOff>
    </xdr:to>
    <xdr:pic>
      <xdr:nvPicPr>
        <xdr:cNvPr id="1064" name="Picture 80"/>
        <xdr:cNvPicPr/>
      </xdr:nvPicPr>
      <xdr:blipFill>
        <a:blip r:embed="rId36" cstate="print"/>
        <a:srcRect/>
        <a:stretch>
          <a:fillRect/>
        </a:stretch>
      </xdr:blipFill>
      <xdr:spPr>
        <a:xfrm>
          <a:off x="1755775" y="34159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44</xdr:row>
      <xdr:rowOff>0</xdr:rowOff>
    </xdr:from>
    <xdr:to>
      <xdr:col>3</xdr:col>
      <xdr:colOff>1047750</xdr:colOff>
      <xdr:row>45</xdr:row>
      <xdr:rowOff>9525</xdr:rowOff>
    </xdr:to>
    <xdr:pic>
      <xdr:nvPicPr>
        <xdr:cNvPr id="1065" name="Picture 82"/>
        <xdr:cNvPicPr/>
      </xdr:nvPicPr>
      <xdr:blipFill>
        <a:blip r:embed="rId37" cstate="print"/>
        <a:srcRect/>
        <a:stretch>
          <a:fillRect/>
        </a:stretch>
      </xdr:blipFill>
      <xdr:spPr>
        <a:xfrm>
          <a:off x="1755775" y="35026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45</xdr:row>
      <xdr:rowOff>9525</xdr:rowOff>
    </xdr:from>
    <xdr:to>
      <xdr:col>3</xdr:col>
      <xdr:colOff>1047750</xdr:colOff>
      <xdr:row>46</xdr:row>
      <xdr:rowOff>9525</xdr:rowOff>
    </xdr:to>
    <xdr:pic>
      <xdr:nvPicPr>
        <xdr:cNvPr id="1066" name="Picture 84"/>
        <xdr:cNvPicPr/>
      </xdr:nvPicPr>
      <xdr:blipFill>
        <a:blip r:embed="rId38" cstate="print"/>
        <a:srcRect/>
        <a:stretch>
          <a:fillRect/>
        </a:stretch>
      </xdr:blipFill>
      <xdr:spPr>
        <a:xfrm>
          <a:off x="1755775" y="35893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46</xdr:row>
      <xdr:rowOff>0</xdr:rowOff>
    </xdr:from>
    <xdr:to>
      <xdr:col>3</xdr:col>
      <xdr:colOff>1047750</xdr:colOff>
      <xdr:row>47</xdr:row>
      <xdr:rowOff>9525</xdr:rowOff>
    </xdr:to>
    <xdr:pic>
      <xdr:nvPicPr>
        <xdr:cNvPr id="1067" name="Picture 86"/>
        <xdr:cNvPicPr/>
      </xdr:nvPicPr>
      <xdr:blipFill>
        <a:blip r:embed="rId39" cstate="print"/>
        <a:srcRect/>
        <a:stretch>
          <a:fillRect/>
        </a:stretch>
      </xdr:blipFill>
      <xdr:spPr>
        <a:xfrm>
          <a:off x="1755775" y="36741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46</xdr:row>
      <xdr:rowOff>847725</xdr:rowOff>
    </xdr:from>
    <xdr:to>
      <xdr:col>3</xdr:col>
      <xdr:colOff>1047750</xdr:colOff>
      <xdr:row>48</xdr:row>
      <xdr:rowOff>0</xdr:rowOff>
    </xdr:to>
    <xdr:pic>
      <xdr:nvPicPr>
        <xdr:cNvPr id="1068" name="Picture 88"/>
        <xdr:cNvPicPr/>
      </xdr:nvPicPr>
      <xdr:blipFill>
        <a:blip r:embed="rId40" cstate="print"/>
        <a:srcRect/>
        <a:stretch>
          <a:fillRect/>
        </a:stretch>
      </xdr:blipFill>
      <xdr:spPr>
        <a:xfrm>
          <a:off x="1755775" y="37588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48</xdr:row>
      <xdr:rowOff>0</xdr:rowOff>
    </xdr:from>
    <xdr:to>
      <xdr:col>3</xdr:col>
      <xdr:colOff>1047750</xdr:colOff>
      <xdr:row>49</xdr:row>
      <xdr:rowOff>9525</xdr:rowOff>
    </xdr:to>
    <xdr:pic>
      <xdr:nvPicPr>
        <xdr:cNvPr id="1069" name="Picture 90"/>
        <xdr:cNvPicPr/>
      </xdr:nvPicPr>
      <xdr:blipFill>
        <a:blip r:embed="rId41" cstate="print"/>
        <a:srcRect/>
        <a:stretch>
          <a:fillRect/>
        </a:stretch>
      </xdr:blipFill>
      <xdr:spPr>
        <a:xfrm>
          <a:off x="1755775" y="38455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49</xdr:row>
      <xdr:rowOff>9525</xdr:rowOff>
    </xdr:from>
    <xdr:to>
      <xdr:col>3</xdr:col>
      <xdr:colOff>1047750</xdr:colOff>
      <xdr:row>50</xdr:row>
      <xdr:rowOff>9525</xdr:rowOff>
    </xdr:to>
    <xdr:pic>
      <xdr:nvPicPr>
        <xdr:cNvPr id="1070" name="Picture 92"/>
        <xdr:cNvPicPr/>
      </xdr:nvPicPr>
      <xdr:blipFill>
        <a:blip r:embed="rId42" cstate="print"/>
        <a:srcRect/>
        <a:stretch>
          <a:fillRect/>
        </a:stretch>
      </xdr:blipFill>
      <xdr:spPr>
        <a:xfrm>
          <a:off x="1755775" y="39322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50</xdr:row>
      <xdr:rowOff>66675</xdr:rowOff>
    </xdr:from>
    <xdr:to>
      <xdr:col>3</xdr:col>
      <xdr:colOff>962025</xdr:colOff>
      <xdr:row>50</xdr:row>
      <xdr:rowOff>847725</xdr:rowOff>
    </xdr:to>
    <xdr:pic>
      <xdr:nvPicPr>
        <xdr:cNvPr id="1071" name="Picture 94"/>
        <xdr:cNvPicPr/>
      </xdr:nvPicPr>
      <xdr:blipFill>
        <a:blip r:embed="rId43" cstate="print"/>
        <a:srcRect/>
        <a:stretch>
          <a:fillRect/>
        </a:stretch>
      </xdr:blipFill>
      <xdr:spPr>
        <a:xfrm>
          <a:off x="1882140" y="40236775"/>
          <a:ext cx="8858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51</xdr:row>
      <xdr:rowOff>85725</xdr:rowOff>
    </xdr:from>
    <xdr:to>
      <xdr:col>3</xdr:col>
      <xdr:colOff>971550</xdr:colOff>
      <xdr:row>51</xdr:row>
      <xdr:rowOff>771525</xdr:rowOff>
    </xdr:to>
    <xdr:pic>
      <xdr:nvPicPr>
        <xdr:cNvPr id="1072" name="Picture 96"/>
        <xdr:cNvPicPr/>
      </xdr:nvPicPr>
      <xdr:blipFill>
        <a:blip r:embed="rId44" cstate="print"/>
        <a:srcRect/>
        <a:stretch>
          <a:fillRect/>
        </a:stretch>
      </xdr:blipFill>
      <xdr:spPr>
        <a:xfrm>
          <a:off x="1891665" y="41113075"/>
          <a:ext cx="8858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52</xdr:row>
      <xdr:rowOff>0</xdr:rowOff>
    </xdr:from>
    <xdr:to>
      <xdr:col>3</xdr:col>
      <xdr:colOff>1047750</xdr:colOff>
      <xdr:row>53</xdr:row>
      <xdr:rowOff>9525</xdr:rowOff>
    </xdr:to>
    <xdr:pic>
      <xdr:nvPicPr>
        <xdr:cNvPr id="1073" name="Picture 98"/>
        <xdr:cNvPicPr/>
      </xdr:nvPicPr>
      <xdr:blipFill>
        <a:blip r:embed="rId45" cstate="print"/>
        <a:srcRect/>
        <a:stretch>
          <a:fillRect/>
        </a:stretch>
      </xdr:blipFill>
      <xdr:spPr>
        <a:xfrm>
          <a:off x="1755775" y="41884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53</xdr:row>
      <xdr:rowOff>9525</xdr:rowOff>
    </xdr:from>
    <xdr:to>
      <xdr:col>3</xdr:col>
      <xdr:colOff>1047750</xdr:colOff>
      <xdr:row>54</xdr:row>
      <xdr:rowOff>9525</xdr:rowOff>
    </xdr:to>
    <xdr:pic>
      <xdr:nvPicPr>
        <xdr:cNvPr id="1074" name="Picture 100"/>
        <xdr:cNvPicPr/>
      </xdr:nvPicPr>
      <xdr:blipFill>
        <a:blip r:embed="rId46" cstate="print"/>
        <a:srcRect/>
        <a:stretch>
          <a:fillRect/>
        </a:stretch>
      </xdr:blipFill>
      <xdr:spPr>
        <a:xfrm>
          <a:off x="1755775" y="42751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54</xdr:row>
      <xdr:rowOff>0</xdr:rowOff>
    </xdr:from>
    <xdr:to>
      <xdr:col>3</xdr:col>
      <xdr:colOff>1047750</xdr:colOff>
      <xdr:row>55</xdr:row>
      <xdr:rowOff>9525</xdr:rowOff>
    </xdr:to>
    <xdr:pic>
      <xdr:nvPicPr>
        <xdr:cNvPr id="1075" name="Picture 102"/>
        <xdr:cNvPicPr/>
      </xdr:nvPicPr>
      <xdr:blipFill>
        <a:blip r:embed="rId47" cstate="print"/>
        <a:srcRect/>
        <a:stretch>
          <a:fillRect/>
        </a:stretch>
      </xdr:blipFill>
      <xdr:spPr>
        <a:xfrm>
          <a:off x="1755775" y="43599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54</xdr:row>
      <xdr:rowOff>847725</xdr:rowOff>
    </xdr:from>
    <xdr:to>
      <xdr:col>3</xdr:col>
      <xdr:colOff>1047750</xdr:colOff>
      <xdr:row>56</xdr:row>
      <xdr:rowOff>0</xdr:rowOff>
    </xdr:to>
    <xdr:pic>
      <xdr:nvPicPr>
        <xdr:cNvPr id="1076" name="Picture 104"/>
        <xdr:cNvPicPr/>
      </xdr:nvPicPr>
      <xdr:blipFill>
        <a:blip r:embed="rId48" cstate="print"/>
        <a:srcRect/>
        <a:stretch>
          <a:fillRect/>
        </a:stretch>
      </xdr:blipFill>
      <xdr:spPr>
        <a:xfrm>
          <a:off x="1755775" y="44446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56</xdr:row>
      <xdr:rowOff>0</xdr:rowOff>
    </xdr:from>
    <xdr:to>
      <xdr:col>3</xdr:col>
      <xdr:colOff>1047750</xdr:colOff>
      <xdr:row>57</xdr:row>
      <xdr:rowOff>9525</xdr:rowOff>
    </xdr:to>
    <xdr:pic>
      <xdr:nvPicPr>
        <xdr:cNvPr id="1077" name="Picture 106"/>
        <xdr:cNvPicPr/>
      </xdr:nvPicPr>
      <xdr:blipFill>
        <a:blip r:embed="rId49" cstate="print"/>
        <a:srcRect/>
        <a:stretch>
          <a:fillRect/>
        </a:stretch>
      </xdr:blipFill>
      <xdr:spPr>
        <a:xfrm>
          <a:off x="1755775" y="45313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57</xdr:row>
      <xdr:rowOff>9525</xdr:rowOff>
    </xdr:from>
    <xdr:to>
      <xdr:col>3</xdr:col>
      <xdr:colOff>1047750</xdr:colOff>
      <xdr:row>58</xdr:row>
      <xdr:rowOff>9525</xdr:rowOff>
    </xdr:to>
    <xdr:pic>
      <xdr:nvPicPr>
        <xdr:cNvPr id="1078" name="Picture 108"/>
        <xdr:cNvPicPr/>
      </xdr:nvPicPr>
      <xdr:blipFill>
        <a:blip r:embed="rId50" cstate="print"/>
        <a:srcRect/>
        <a:stretch>
          <a:fillRect/>
        </a:stretch>
      </xdr:blipFill>
      <xdr:spPr>
        <a:xfrm>
          <a:off x="1755775" y="46180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58</xdr:row>
      <xdr:rowOff>0</xdr:rowOff>
    </xdr:from>
    <xdr:to>
      <xdr:col>3</xdr:col>
      <xdr:colOff>1047750</xdr:colOff>
      <xdr:row>59</xdr:row>
      <xdr:rowOff>9525</xdr:rowOff>
    </xdr:to>
    <xdr:pic>
      <xdr:nvPicPr>
        <xdr:cNvPr id="1079" name="Picture 110"/>
        <xdr:cNvPicPr/>
      </xdr:nvPicPr>
      <xdr:blipFill>
        <a:blip r:embed="rId51" cstate="print"/>
        <a:srcRect/>
        <a:stretch>
          <a:fillRect/>
        </a:stretch>
      </xdr:blipFill>
      <xdr:spPr>
        <a:xfrm>
          <a:off x="1755775" y="47028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58</xdr:row>
      <xdr:rowOff>847725</xdr:rowOff>
    </xdr:from>
    <xdr:to>
      <xdr:col>3</xdr:col>
      <xdr:colOff>1047750</xdr:colOff>
      <xdr:row>60</xdr:row>
      <xdr:rowOff>0</xdr:rowOff>
    </xdr:to>
    <xdr:pic>
      <xdr:nvPicPr>
        <xdr:cNvPr id="1080" name="Picture 112"/>
        <xdr:cNvPicPr/>
      </xdr:nvPicPr>
      <xdr:blipFill>
        <a:blip r:embed="rId52" cstate="print"/>
        <a:srcRect/>
        <a:stretch>
          <a:fillRect/>
        </a:stretch>
      </xdr:blipFill>
      <xdr:spPr>
        <a:xfrm>
          <a:off x="1755775" y="47875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60</xdr:row>
      <xdr:rowOff>0</xdr:rowOff>
    </xdr:from>
    <xdr:to>
      <xdr:col>3</xdr:col>
      <xdr:colOff>1047750</xdr:colOff>
      <xdr:row>61</xdr:row>
      <xdr:rowOff>9525</xdr:rowOff>
    </xdr:to>
    <xdr:pic>
      <xdr:nvPicPr>
        <xdr:cNvPr id="1081" name="Picture 114"/>
        <xdr:cNvPicPr/>
      </xdr:nvPicPr>
      <xdr:blipFill>
        <a:blip r:embed="rId53" cstate="print"/>
        <a:srcRect/>
        <a:stretch>
          <a:fillRect/>
        </a:stretch>
      </xdr:blipFill>
      <xdr:spPr>
        <a:xfrm>
          <a:off x="1755775" y="487426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61</xdr:row>
      <xdr:rowOff>9525</xdr:rowOff>
    </xdr:from>
    <xdr:to>
      <xdr:col>3</xdr:col>
      <xdr:colOff>1047750</xdr:colOff>
      <xdr:row>62</xdr:row>
      <xdr:rowOff>9525</xdr:rowOff>
    </xdr:to>
    <xdr:pic>
      <xdr:nvPicPr>
        <xdr:cNvPr id="1082" name="Picture 116"/>
        <xdr:cNvPicPr/>
      </xdr:nvPicPr>
      <xdr:blipFill>
        <a:blip r:embed="rId54" cstate="print"/>
        <a:srcRect/>
        <a:stretch>
          <a:fillRect/>
        </a:stretch>
      </xdr:blipFill>
      <xdr:spPr>
        <a:xfrm>
          <a:off x="1755775" y="496093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62</xdr:row>
      <xdr:rowOff>0</xdr:rowOff>
    </xdr:from>
    <xdr:to>
      <xdr:col>3</xdr:col>
      <xdr:colOff>1047750</xdr:colOff>
      <xdr:row>63</xdr:row>
      <xdr:rowOff>9525</xdr:rowOff>
    </xdr:to>
    <xdr:pic>
      <xdr:nvPicPr>
        <xdr:cNvPr id="1083" name="Picture 118"/>
        <xdr:cNvPicPr/>
      </xdr:nvPicPr>
      <xdr:blipFill>
        <a:blip r:embed="rId55" cstate="print"/>
        <a:srcRect/>
        <a:stretch>
          <a:fillRect/>
        </a:stretch>
      </xdr:blipFill>
      <xdr:spPr>
        <a:xfrm>
          <a:off x="1755775" y="504571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62</xdr:row>
      <xdr:rowOff>847725</xdr:rowOff>
    </xdr:from>
    <xdr:to>
      <xdr:col>3</xdr:col>
      <xdr:colOff>1047750</xdr:colOff>
      <xdr:row>64</xdr:row>
      <xdr:rowOff>0</xdr:rowOff>
    </xdr:to>
    <xdr:pic>
      <xdr:nvPicPr>
        <xdr:cNvPr id="1084" name="Picture 120"/>
        <xdr:cNvPicPr/>
      </xdr:nvPicPr>
      <xdr:blipFill>
        <a:blip r:embed="rId56" cstate="print"/>
        <a:srcRect/>
        <a:stretch>
          <a:fillRect/>
        </a:stretch>
      </xdr:blipFill>
      <xdr:spPr>
        <a:xfrm>
          <a:off x="1755775" y="513048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</xdr:colOff>
      <xdr:row>65</xdr:row>
      <xdr:rowOff>38100</xdr:rowOff>
    </xdr:from>
    <xdr:to>
      <xdr:col>3</xdr:col>
      <xdr:colOff>1038225</xdr:colOff>
      <xdr:row>65</xdr:row>
      <xdr:rowOff>838200</xdr:rowOff>
    </xdr:to>
    <xdr:pic>
      <xdr:nvPicPr>
        <xdr:cNvPr id="1085" name="Picture 124"/>
        <xdr:cNvPicPr/>
      </xdr:nvPicPr>
      <xdr:blipFill>
        <a:blip r:embed="rId57" cstate="print"/>
        <a:srcRect/>
        <a:stretch>
          <a:fillRect/>
        </a:stretch>
      </xdr:blipFill>
      <xdr:spPr>
        <a:xfrm>
          <a:off x="1939290" y="53066950"/>
          <a:ext cx="9048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68</xdr:row>
      <xdr:rowOff>9525</xdr:rowOff>
    </xdr:from>
    <xdr:to>
      <xdr:col>3</xdr:col>
      <xdr:colOff>1047750</xdr:colOff>
      <xdr:row>69</xdr:row>
      <xdr:rowOff>9525</xdr:rowOff>
    </xdr:to>
    <xdr:pic>
      <xdr:nvPicPr>
        <xdr:cNvPr id="1086" name="Picture 132"/>
        <xdr:cNvPicPr/>
      </xdr:nvPicPr>
      <xdr:blipFill>
        <a:blip r:embed="rId58" cstate="print"/>
        <a:srcRect/>
        <a:stretch>
          <a:fillRect/>
        </a:stretch>
      </xdr:blipFill>
      <xdr:spPr>
        <a:xfrm>
          <a:off x="1755775" y="55781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69</xdr:row>
      <xdr:rowOff>0</xdr:rowOff>
    </xdr:from>
    <xdr:to>
      <xdr:col>3</xdr:col>
      <xdr:colOff>1047750</xdr:colOff>
      <xdr:row>70</xdr:row>
      <xdr:rowOff>9525</xdr:rowOff>
    </xdr:to>
    <xdr:pic>
      <xdr:nvPicPr>
        <xdr:cNvPr id="1087" name="Picture 134"/>
        <xdr:cNvPicPr/>
      </xdr:nvPicPr>
      <xdr:blipFill>
        <a:blip r:embed="rId59" cstate="print"/>
        <a:srcRect/>
        <a:stretch>
          <a:fillRect/>
        </a:stretch>
      </xdr:blipFill>
      <xdr:spPr>
        <a:xfrm>
          <a:off x="1755775" y="56629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69</xdr:row>
      <xdr:rowOff>847725</xdr:rowOff>
    </xdr:from>
    <xdr:to>
      <xdr:col>3</xdr:col>
      <xdr:colOff>1047750</xdr:colOff>
      <xdr:row>71</xdr:row>
      <xdr:rowOff>0</xdr:rowOff>
    </xdr:to>
    <xdr:pic>
      <xdr:nvPicPr>
        <xdr:cNvPr id="1088" name="Picture 136"/>
        <xdr:cNvPicPr/>
      </xdr:nvPicPr>
      <xdr:blipFill>
        <a:blip r:embed="rId60" cstate="print"/>
        <a:srcRect/>
        <a:stretch>
          <a:fillRect/>
        </a:stretch>
      </xdr:blipFill>
      <xdr:spPr>
        <a:xfrm>
          <a:off x="1755775" y="57477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71</xdr:row>
      <xdr:rowOff>0</xdr:rowOff>
    </xdr:from>
    <xdr:to>
      <xdr:col>3</xdr:col>
      <xdr:colOff>1047750</xdr:colOff>
      <xdr:row>72</xdr:row>
      <xdr:rowOff>9525</xdr:rowOff>
    </xdr:to>
    <xdr:pic>
      <xdr:nvPicPr>
        <xdr:cNvPr id="1089" name="Picture 138"/>
        <xdr:cNvPicPr/>
      </xdr:nvPicPr>
      <xdr:blipFill>
        <a:blip r:embed="rId61" cstate="print"/>
        <a:srcRect/>
        <a:stretch>
          <a:fillRect/>
        </a:stretch>
      </xdr:blipFill>
      <xdr:spPr>
        <a:xfrm>
          <a:off x="1755775" y="58343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72</xdr:row>
      <xdr:rowOff>9525</xdr:rowOff>
    </xdr:from>
    <xdr:to>
      <xdr:col>3</xdr:col>
      <xdr:colOff>1047750</xdr:colOff>
      <xdr:row>73</xdr:row>
      <xdr:rowOff>9525</xdr:rowOff>
    </xdr:to>
    <xdr:pic>
      <xdr:nvPicPr>
        <xdr:cNvPr id="1090" name="Picture 140"/>
        <xdr:cNvPicPr/>
      </xdr:nvPicPr>
      <xdr:blipFill>
        <a:blip r:embed="rId62" cstate="print"/>
        <a:srcRect/>
        <a:stretch>
          <a:fillRect/>
        </a:stretch>
      </xdr:blipFill>
      <xdr:spPr>
        <a:xfrm>
          <a:off x="1755775" y="59210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73</xdr:row>
      <xdr:rowOff>0</xdr:rowOff>
    </xdr:from>
    <xdr:to>
      <xdr:col>3</xdr:col>
      <xdr:colOff>1047750</xdr:colOff>
      <xdr:row>74</xdr:row>
      <xdr:rowOff>9525</xdr:rowOff>
    </xdr:to>
    <xdr:pic>
      <xdr:nvPicPr>
        <xdr:cNvPr id="1091" name="Picture 142"/>
        <xdr:cNvPicPr/>
      </xdr:nvPicPr>
      <xdr:blipFill>
        <a:blip r:embed="rId63" cstate="print"/>
        <a:srcRect/>
        <a:stretch>
          <a:fillRect/>
        </a:stretch>
      </xdr:blipFill>
      <xdr:spPr>
        <a:xfrm>
          <a:off x="1755775" y="60058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73</xdr:row>
      <xdr:rowOff>847725</xdr:rowOff>
    </xdr:from>
    <xdr:to>
      <xdr:col>3</xdr:col>
      <xdr:colOff>1047750</xdr:colOff>
      <xdr:row>75</xdr:row>
      <xdr:rowOff>0</xdr:rowOff>
    </xdr:to>
    <xdr:pic>
      <xdr:nvPicPr>
        <xdr:cNvPr id="1092" name="Picture 144"/>
        <xdr:cNvPicPr/>
      </xdr:nvPicPr>
      <xdr:blipFill>
        <a:blip r:embed="rId64" cstate="print"/>
        <a:srcRect/>
        <a:stretch>
          <a:fillRect/>
        </a:stretch>
      </xdr:blipFill>
      <xdr:spPr>
        <a:xfrm>
          <a:off x="1755775" y="60906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75</xdr:row>
      <xdr:rowOff>0</xdr:rowOff>
    </xdr:from>
    <xdr:to>
      <xdr:col>3</xdr:col>
      <xdr:colOff>1047750</xdr:colOff>
      <xdr:row>76</xdr:row>
      <xdr:rowOff>9525</xdr:rowOff>
    </xdr:to>
    <xdr:pic>
      <xdr:nvPicPr>
        <xdr:cNvPr id="1093" name="Picture 146"/>
        <xdr:cNvPicPr/>
      </xdr:nvPicPr>
      <xdr:blipFill>
        <a:blip r:embed="rId65" cstate="print"/>
        <a:srcRect/>
        <a:stretch>
          <a:fillRect/>
        </a:stretch>
      </xdr:blipFill>
      <xdr:spPr>
        <a:xfrm>
          <a:off x="1755775" y="61772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76</xdr:row>
      <xdr:rowOff>9525</xdr:rowOff>
    </xdr:from>
    <xdr:to>
      <xdr:col>3</xdr:col>
      <xdr:colOff>1047750</xdr:colOff>
      <xdr:row>77</xdr:row>
      <xdr:rowOff>9525</xdr:rowOff>
    </xdr:to>
    <xdr:pic>
      <xdr:nvPicPr>
        <xdr:cNvPr id="1094" name="Picture 148"/>
        <xdr:cNvPicPr/>
      </xdr:nvPicPr>
      <xdr:blipFill>
        <a:blip r:embed="rId66" cstate="print"/>
        <a:srcRect/>
        <a:stretch>
          <a:fillRect/>
        </a:stretch>
      </xdr:blipFill>
      <xdr:spPr>
        <a:xfrm>
          <a:off x="1755775" y="62639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77</xdr:row>
      <xdr:rowOff>0</xdr:rowOff>
    </xdr:from>
    <xdr:to>
      <xdr:col>3</xdr:col>
      <xdr:colOff>1047750</xdr:colOff>
      <xdr:row>78</xdr:row>
      <xdr:rowOff>9525</xdr:rowOff>
    </xdr:to>
    <xdr:pic>
      <xdr:nvPicPr>
        <xdr:cNvPr id="1095" name="Picture 150"/>
        <xdr:cNvPicPr/>
      </xdr:nvPicPr>
      <xdr:blipFill>
        <a:blip r:embed="rId67" cstate="print"/>
        <a:srcRect/>
        <a:stretch>
          <a:fillRect/>
        </a:stretch>
      </xdr:blipFill>
      <xdr:spPr>
        <a:xfrm>
          <a:off x="1755775" y="63487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77</xdr:row>
      <xdr:rowOff>847725</xdr:rowOff>
    </xdr:from>
    <xdr:to>
      <xdr:col>3</xdr:col>
      <xdr:colOff>1047750</xdr:colOff>
      <xdr:row>79</xdr:row>
      <xdr:rowOff>0</xdr:rowOff>
    </xdr:to>
    <xdr:pic>
      <xdr:nvPicPr>
        <xdr:cNvPr id="1096" name="Picture 152"/>
        <xdr:cNvPicPr/>
      </xdr:nvPicPr>
      <xdr:blipFill>
        <a:blip r:embed="rId68" cstate="print"/>
        <a:srcRect/>
        <a:stretch>
          <a:fillRect/>
        </a:stretch>
      </xdr:blipFill>
      <xdr:spPr>
        <a:xfrm>
          <a:off x="1755775" y="64335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79</xdr:row>
      <xdr:rowOff>0</xdr:rowOff>
    </xdr:from>
    <xdr:to>
      <xdr:col>3</xdr:col>
      <xdr:colOff>1047750</xdr:colOff>
      <xdr:row>80</xdr:row>
      <xdr:rowOff>9525</xdr:rowOff>
    </xdr:to>
    <xdr:pic>
      <xdr:nvPicPr>
        <xdr:cNvPr id="1097" name="Picture 154"/>
        <xdr:cNvPicPr/>
      </xdr:nvPicPr>
      <xdr:blipFill>
        <a:blip r:embed="rId68" cstate="print"/>
        <a:srcRect/>
        <a:stretch>
          <a:fillRect/>
        </a:stretch>
      </xdr:blipFill>
      <xdr:spPr>
        <a:xfrm>
          <a:off x="1755775" y="65201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80</xdr:row>
      <xdr:rowOff>9525</xdr:rowOff>
    </xdr:from>
    <xdr:to>
      <xdr:col>3</xdr:col>
      <xdr:colOff>1047750</xdr:colOff>
      <xdr:row>81</xdr:row>
      <xdr:rowOff>9525</xdr:rowOff>
    </xdr:to>
    <xdr:pic>
      <xdr:nvPicPr>
        <xdr:cNvPr id="1098" name="Picture 156"/>
        <xdr:cNvPicPr/>
      </xdr:nvPicPr>
      <xdr:blipFill>
        <a:blip r:embed="rId68" cstate="print"/>
        <a:srcRect/>
        <a:stretch>
          <a:fillRect/>
        </a:stretch>
      </xdr:blipFill>
      <xdr:spPr>
        <a:xfrm>
          <a:off x="1755775" y="66068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81</xdr:row>
      <xdr:rowOff>0</xdr:rowOff>
    </xdr:from>
    <xdr:to>
      <xdr:col>3</xdr:col>
      <xdr:colOff>1047750</xdr:colOff>
      <xdr:row>82</xdr:row>
      <xdr:rowOff>9525</xdr:rowOff>
    </xdr:to>
    <xdr:pic>
      <xdr:nvPicPr>
        <xdr:cNvPr id="1099" name="Picture 158"/>
        <xdr:cNvPicPr/>
      </xdr:nvPicPr>
      <xdr:blipFill>
        <a:blip r:embed="rId69" cstate="print"/>
        <a:srcRect/>
        <a:stretch>
          <a:fillRect/>
        </a:stretch>
      </xdr:blipFill>
      <xdr:spPr>
        <a:xfrm>
          <a:off x="1755775" y="66916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81</xdr:row>
      <xdr:rowOff>847725</xdr:rowOff>
    </xdr:from>
    <xdr:to>
      <xdr:col>3</xdr:col>
      <xdr:colOff>1047750</xdr:colOff>
      <xdr:row>83</xdr:row>
      <xdr:rowOff>0</xdr:rowOff>
    </xdr:to>
    <xdr:pic>
      <xdr:nvPicPr>
        <xdr:cNvPr id="1100" name="Picture 160"/>
        <xdr:cNvPicPr/>
      </xdr:nvPicPr>
      <xdr:blipFill>
        <a:blip r:embed="rId69" cstate="print"/>
        <a:srcRect/>
        <a:stretch>
          <a:fillRect/>
        </a:stretch>
      </xdr:blipFill>
      <xdr:spPr>
        <a:xfrm>
          <a:off x="1755775" y="67764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83</xdr:row>
      <xdr:rowOff>0</xdr:rowOff>
    </xdr:from>
    <xdr:to>
      <xdr:col>3</xdr:col>
      <xdr:colOff>1047750</xdr:colOff>
      <xdr:row>84</xdr:row>
      <xdr:rowOff>9525</xdr:rowOff>
    </xdr:to>
    <xdr:pic>
      <xdr:nvPicPr>
        <xdr:cNvPr id="1101" name="Picture 162"/>
        <xdr:cNvPicPr/>
      </xdr:nvPicPr>
      <xdr:blipFill>
        <a:blip r:embed="rId70" cstate="print"/>
        <a:srcRect/>
        <a:stretch>
          <a:fillRect/>
        </a:stretch>
      </xdr:blipFill>
      <xdr:spPr>
        <a:xfrm>
          <a:off x="1755775" y="68630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84</xdr:row>
      <xdr:rowOff>9525</xdr:rowOff>
    </xdr:from>
    <xdr:to>
      <xdr:col>3</xdr:col>
      <xdr:colOff>1047750</xdr:colOff>
      <xdr:row>85</xdr:row>
      <xdr:rowOff>9525</xdr:rowOff>
    </xdr:to>
    <xdr:pic>
      <xdr:nvPicPr>
        <xdr:cNvPr id="1102" name="Picture 164"/>
        <xdr:cNvPicPr/>
      </xdr:nvPicPr>
      <xdr:blipFill>
        <a:blip r:embed="rId71" cstate="print"/>
        <a:srcRect/>
        <a:stretch>
          <a:fillRect/>
        </a:stretch>
      </xdr:blipFill>
      <xdr:spPr>
        <a:xfrm>
          <a:off x="1755775" y="69497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85</xdr:row>
      <xdr:rowOff>0</xdr:rowOff>
    </xdr:from>
    <xdr:to>
      <xdr:col>3</xdr:col>
      <xdr:colOff>1047750</xdr:colOff>
      <xdr:row>86</xdr:row>
      <xdr:rowOff>9525</xdr:rowOff>
    </xdr:to>
    <xdr:pic>
      <xdr:nvPicPr>
        <xdr:cNvPr id="1103" name="Picture 166"/>
        <xdr:cNvPicPr/>
      </xdr:nvPicPr>
      <xdr:blipFill>
        <a:blip r:embed="rId72" cstate="print"/>
        <a:srcRect/>
        <a:stretch>
          <a:fillRect/>
        </a:stretch>
      </xdr:blipFill>
      <xdr:spPr>
        <a:xfrm>
          <a:off x="1755775" y="70345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85</xdr:row>
      <xdr:rowOff>847725</xdr:rowOff>
    </xdr:from>
    <xdr:to>
      <xdr:col>3</xdr:col>
      <xdr:colOff>1047750</xdr:colOff>
      <xdr:row>87</xdr:row>
      <xdr:rowOff>0</xdr:rowOff>
    </xdr:to>
    <xdr:pic>
      <xdr:nvPicPr>
        <xdr:cNvPr id="1104" name="Picture 168"/>
        <xdr:cNvPicPr/>
      </xdr:nvPicPr>
      <xdr:blipFill>
        <a:blip r:embed="rId73" cstate="print"/>
        <a:srcRect/>
        <a:stretch>
          <a:fillRect/>
        </a:stretch>
      </xdr:blipFill>
      <xdr:spPr>
        <a:xfrm>
          <a:off x="1755775" y="71193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87</xdr:row>
      <xdr:rowOff>0</xdr:rowOff>
    </xdr:from>
    <xdr:to>
      <xdr:col>3</xdr:col>
      <xdr:colOff>1047750</xdr:colOff>
      <xdr:row>88</xdr:row>
      <xdr:rowOff>9525</xdr:rowOff>
    </xdr:to>
    <xdr:pic>
      <xdr:nvPicPr>
        <xdr:cNvPr id="1105" name="Picture 170"/>
        <xdr:cNvPicPr/>
      </xdr:nvPicPr>
      <xdr:blipFill>
        <a:blip r:embed="rId74" cstate="print"/>
        <a:srcRect/>
        <a:stretch>
          <a:fillRect/>
        </a:stretch>
      </xdr:blipFill>
      <xdr:spPr>
        <a:xfrm>
          <a:off x="1755775" y="72059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88</xdr:row>
      <xdr:rowOff>9525</xdr:rowOff>
    </xdr:from>
    <xdr:to>
      <xdr:col>3</xdr:col>
      <xdr:colOff>1047750</xdr:colOff>
      <xdr:row>89</xdr:row>
      <xdr:rowOff>9525</xdr:rowOff>
    </xdr:to>
    <xdr:pic>
      <xdr:nvPicPr>
        <xdr:cNvPr id="1106" name="Picture 172"/>
        <xdr:cNvPicPr/>
      </xdr:nvPicPr>
      <xdr:blipFill>
        <a:blip r:embed="rId75" cstate="print"/>
        <a:srcRect/>
        <a:stretch>
          <a:fillRect/>
        </a:stretch>
      </xdr:blipFill>
      <xdr:spPr>
        <a:xfrm>
          <a:off x="1755775" y="72926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89</xdr:row>
      <xdr:rowOff>0</xdr:rowOff>
    </xdr:from>
    <xdr:to>
      <xdr:col>3</xdr:col>
      <xdr:colOff>1047750</xdr:colOff>
      <xdr:row>90</xdr:row>
      <xdr:rowOff>9525</xdr:rowOff>
    </xdr:to>
    <xdr:pic>
      <xdr:nvPicPr>
        <xdr:cNvPr id="1107" name="Picture 174"/>
        <xdr:cNvPicPr/>
      </xdr:nvPicPr>
      <xdr:blipFill>
        <a:blip r:embed="rId76" cstate="print"/>
        <a:srcRect/>
        <a:stretch>
          <a:fillRect/>
        </a:stretch>
      </xdr:blipFill>
      <xdr:spPr>
        <a:xfrm>
          <a:off x="1755775" y="73774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89</xdr:row>
      <xdr:rowOff>847725</xdr:rowOff>
    </xdr:from>
    <xdr:to>
      <xdr:col>3</xdr:col>
      <xdr:colOff>1047750</xdr:colOff>
      <xdr:row>91</xdr:row>
      <xdr:rowOff>0</xdr:rowOff>
    </xdr:to>
    <xdr:pic>
      <xdr:nvPicPr>
        <xdr:cNvPr id="1108" name="Picture 176"/>
        <xdr:cNvPicPr/>
      </xdr:nvPicPr>
      <xdr:blipFill>
        <a:blip r:embed="rId77" cstate="print"/>
        <a:srcRect/>
        <a:stretch>
          <a:fillRect/>
        </a:stretch>
      </xdr:blipFill>
      <xdr:spPr>
        <a:xfrm>
          <a:off x="1755775" y="74622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91</xdr:row>
      <xdr:rowOff>0</xdr:rowOff>
    </xdr:from>
    <xdr:to>
      <xdr:col>3</xdr:col>
      <xdr:colOff>1047750</xdr:colOff>
      <xdr:row>92</xdr:row>
      <xdr:rowOff>9525</xdr:rowOff>
    </xdr:to>
    <xdr:pic>
      <xdr:nvPicPr>
        <xdr:cNvPr id="1109" name="Picture 178"/>
        <xdr:cNvPicPr/>
      </xdr:nvPicPr>
      <xdr:blipFill>
        <a:blip r:embed="rId78" cstate="print"/>
        <a:srcRect/>
        <a:stretch>
          <a:fillRect/>
        </a:stretch>
      </xdr:blipFill>
      <xdr:spPr>
        <a:xfrm>
          <a:off x="1755775" y="75488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92</xdr:row>
      <xdr:rowOff>9525</xdr:rowOff>
    </xdr:from>
    <xdr:to>
      <xdr:col>3</xdr:col>
      <xdr:colOff>1047750</xdr:colOff>
      <xdr:row>93</xdr:row>
      <xdr:rowOff>9525</xdr:rowOff>
    </xdr:to>
    <xdr:pic>
      <xdr:nvPicPr>
        <xdr:cNvPr id="1110" name="Picture 180"/>
        <xdr:cNvPicPr/>
      </xdr:nvPicPr>
      <xdr:blipFill>
        <a:blip r:embed="rId79" cstate="print"/>
        <a:srcRect/>
        <a:stretch>
          <a:fillRect/>
        </a:stretch>
      </xdr:blipFill>
      <xdr:spPr>
        <a:xfrm>
          <a:off x="1755775" y="76355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93</xdr:row>
      <xdr:rowOff>0</xdr:rowOff>
    </xdr:from>
    <xdr:to>
      <xdr:col>3</xdr:col>
      <xdr:colOff>1047750</xdr:colOff>
      <xdr:row>94</xdr:row>
      <xdr:rowOff>9525</xdr:rowOff>
    </xdr:to>
    <xdr:pic>
      <xdr:nvPicPr>
        <xdr:cNvPr id="1111" name="Picture 182"/>
        <xdr:cNvPicPr/>
      </xdr:nvPicPr>
      <xdr:blipFill>
        <a:blip r:embed="rId80" cstate="print"/>
        <a:srcRect/>
        <a:stretch>
          <a:fillRect/>
        </a:stretch>
      </xdr:blipFill>
      <xdr:spPr>
        <a:xfrm>
          <a:off x="1755775" y="77203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93</xdr:row>
      <xdr:rowOff>847725</xdr:rowOff>
    </xdr:from>
    <xdr:to>
      <xdr:col>3</xdr:col>
      <xdr:colOff>1047750</xdr:colOff>
      <xdr:row>95</xdr:row>
      <xdr:rowOff>0</xdr:rowOff>
    </xdr:to>
    <xdr:pic>
      <xdr:nvPicPr>
        <xdr:cNvPr id="1112" name="Picture 184"/>
        <xdr:cNvPicPr/>
      </xdr:nvPicPr>
      <xdr:blipFill>
        <a:blip r:embed="rId81" cstate="print"/>
        <a:srcRect/>
        <a:stretch>
          <a:fillRect/>
        </a:stretch>
      </xdr:blipFill>
      <xdr:spPr>
        <a:xfrm>
          <a:off x="1755775" y="78051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95</xdr:row>
      <xdr:rowOff>0</xdr:rowOff>
    </xdr:from>
    <xdr:to>
      <xdr:col>3</xdr:col>
      <xdr:colOff>1047750</xdr:colOff>
      <xdr:row>96</xdr:row>
      <xdr:rowOff>9525</xdr:rowOff>
    </xdr:to>
    <xdr:pic>
      <xdr:nvPicPr>
        <xdr:cNvPr id="1113" name="Picture 186"/>
        <xdr:cNvPicPr/>
      </xdr:nvPicPr>
      <xdr:blipFill>
        <a:blip r:embed="rId82" cstate="print"/>
        <a:srcRect/>
        <a:stretch>
          <a:fillRect/>
        </a:stretch>
      </xdr:blipFill>
      <xdr:spPr>
        <a:xfrm>
          <a:off x="1755775" y="78917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96</xdr:row>
      <xdr:rowOff>9525</xdr:rowOff>
    </xdr:from>
    <xdr:to>
      <xdr:col>3</xdr:col>
      <xdr:colOff>1047750</xdr:colOff>
      <xdr:row>97</xdr:row>
      <xdr:rowOff>9525</xdr:rowOff>
    </xdr:to>
    <xdr:pic>
      <xdr:nvPicPr>
        <xdr:cNvPr id="1114" name="Picture 188"/>
        <xdr:cNvPicPr/>
      </xdr:nvPicPr>
      <xdr:blipFill>
        <a:blip r:embed="rId83" cstate="print"/>
        <a:srcRect/>
        <a:stretch>
          <a:fillRect/>
        </a:stretch>
      </xdr:blipFill>
      <xdr:spPr>
        <a:xfrm>
          <a:off x="1755775" y="79784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97</xdr:row>
      <xdr:rowOff>0</xdr:rowOff>
    </xdr:from>
    <xdr:to>
      <xdr:col>3</xdr:col>
      <xdr:colOff>1047750</xdr:colOff>
      <xdr:row>98</xdr:row>
      <xdr:rowOff>9525</xdr:rowOff>
    </xdr:to>
    <xdr:pic>
      <xdr:nvPicPr>
        <xdr:cNvPr id="1115" name="Picture 190"/>
        <xdr:cNvPicPr/>
      </xdr:nvPicPr>
      <xdr:blipFill>
        <a:blip r:embed="rId84" cstate="print"/>
        <a:srcRect/>
        <a:stretch>
          <a:fillRect/>
        </a:stretch>
      </xdr:blipFill>
      <xdr:spPr>
        <a:xfrm>
          <a:off x="1755775" y="80632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97</xdr:row>
      <xdr:rowOff>847725</xdr:rowOff>
    </xdr:from>
    <xdr:to>
      <xdr:col>3</xdr:col>
      <xdr:colOff>1047750</xdr:colOff>
      <xdr:row>99</xdr:row>
      <xdr:rowOff>0</xdr:rowOff>
    </xdr:to>
    <xdr:pic>
      <xdr:nvPicPr>
        <xdr:cNvPr id="1116" name="Picture 192"/>
        <xdr:cNvPicPr/>
      </xdr:nvPicPr>
      <xdr:blipFill>
        <a:blip r:embed="rId85" cstate="print"/>
        <a:srcRect/>
        <a:stretch>
          <a:fillRect/>
        </a:stretch>
      </xdr:blipFill>
      <xdr:spPr>
        <a:xfrm>
          <a:off x="1755775" y="81480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99</xdr:row>
      <xdr:rowOff>0</xdr:rowOff>
    </xdr:from>
    <xdr:to>
      <xdr:col>3</xdr:col>
      <xdr:colOff>1047750</xdr:colOff>
      <xdr:row>100</xdr:row>
      <xdr:rowOff>9525</xdr:rowOff>
    </xdr:to>
    <xdr:pic>
      <xdr:nvPicPr>
        <xdr:cNvPr id="1117" name="Picture 194"/>
        <xdr:cNvPicPr/>
      </xdr:nvPicPr>
      <xdr:blipFill>
        <a:blip r:embed="rId86" cstate="print"/>
        <a:srcRect/>
        <a:stretch>
          <a:fillRect/>
        </a:stretch>
      </xdr:blipFill>
      <xdr:spPr>
        <a:xfrm>
          <a:off x="1755775" y="82346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100</xdr:row>
      <xdr:rowOff>9525</xdr:rowOff>
    </xdr:from>
    <xdr:to>
      <xdr:col>3</xdr:col>
      <xdr:colOff>1047750</xdr:colOff>
      <xdr:row>101</xdr:row>
      <xdr:rowOff>9525</xdr:rowOff>
    </xdr:to>
    <xdr:pic>
      <xdr:nvPicPr>
        <xdr:cNvPr id="1118" name="Picture 196"/>
        <xdr:cNvPicPr/>
      </xdr:nvPicPr>
      <xdr:blipFill>
        <a:blip r:embed="rId87" cstate="print"/>
        <a:srcRect/>
        <a:stretch>
          <a:fillRect/>
        </a:stretch>
      </xdr:blipFill>
      <xdr:spPr>
        <a:xfrm>
          <a:off x="1755775" y="83213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101</xdr:row>
      <xdr:rowOff>0</xdr:rowOff>
    </xdr:from>
    <xdr:to>
      <xdr:col>3</xdr:col>
      <xdr:colOff>1047750</xdr:colOff>
      <xdr:row>102</xdr:row>
      <xdr:rowOff>9525</xdr:rowOff>
    </xdr:to>
    <xdr:pic>
      <xdr:nvPicPr>
        <xdr:cNvPr id="1119" name="Picture 198"/>
        <xdr:cNvPicPr/>
      </xdr:nvPicPr>
      <xdr:blipFill>
        <a:blip r:embed="rId87" cstate="print"/>
        <a:srcRect/>
        <a:stretch>
          <a:fillRect/>
        </a:stretch>
      </xdr:blipFill>
      <xdr:spPr>
        <a:xfrm>
          <a:off x="1755775" y="84061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101</xdr:row>
      <xdr:rowOff>847725</xdr:rowOff>
    </xdr:from>
    <xdr:to>
      <xdr:col>3</xdr:col>
      <xdr:colOff>1047750</xdr:colOff>
      <xdr:row>103</xdr:row>
      <xdr:rowOff>0</xdr:rowOff>
    </xdr:to>
    <xdr:pic>
      <xdr:nvPicPr>
        <xdr:cNvPr id="1120" name="Picture 200"/>
        <xdr:cNvPicPr/>
      </xdr:nvPicPr>
      <xdr:blipFill>
        <a:blip r:embed="rId88" cstate="print"/>
        <a:srcRect/>
        <a:stretch>
          <a:fillRect/>
        </a:stretch>
      </xdr:blipFill>
      <xdr:spPr>
        <a:xfrm>
          <a:off x="1755775" y="84909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103</xdr:row>
      <xdr:rowOff>0</xdr:rowOff>
    </xdr:from>
    <xdr:to>
      <xdr:col>3</xdr:col>
      <xdr:colOff>1047750</xdr:colOff>
      <xdr:row>104</xdr:row>
      <xdr:rowOff>9525</xdr:rowOff>
    </xdr:to>
    <xdr:pic>
      <xdr:nvPicPr>
        <xdr:cNvPr id="1121" name="Picture 202"/>
        <xdr:cNvPicPr/>
      </xdr:nvPicPr>
      <xdr:blipFill>
        <a:blip r:embed="rId89" cstate="print"/>
        <a:srcRect/>
        <a:stretch>
          <a:fillRect/>
        </a:stretch>
      </xdr:blipFill>
      <xdr:spPr>
        <a:xfrm>
          <a:off x="1755775" y="85775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104</xdr:row>
      <xdr:rowOff>9525</xdr:rowOff>
    </xdr:from>
    <xdr:to>
      <xdr:col>3</xdr:col>
      <xdr:colOff>1047750</xdr:colOff>
      <xdr:row>105</xdr:row>
      <xdr:rowOff>9525</xdr:rowOff>
    </xdr:to>
    <xdr:pic>
      <xdr:nvPicPr>
        <xdr:cNvPr id="1122" name="Picture 204"/>
        <xdr:cNvPicPr/>
      </xdr:nvPicPr>
      <xdr:blipFill>
        <a:blip r:embed="rId90" cstate="print"/>
        <a:srcRect/>
        <a:stretch>
          <a:fillRect/>
        </a:stretch>
      </xdr:blipFill>
      <xdr:spPr>
        <a:xfrm>
          <a:off x="1755775" y="86642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105</xdr:row>
      <xdr:rowOff>0</xdr:rowOff>
    </xdr:from>
    <xdr:to>
      <xdr:col>3</xdr:col>
      <xdr:colOff>1047750</xdr:colOff>
      <xdr:row>106</xdr:row>
      <xdr:rowOff>9525</xdr:rowOff>
    </xdr:to>
    <xdr:pic>
      <xdr:nvPicPr>
        <xdr:cNvPr id="1123" name="Picture 206"/>
        <xdr:cNvPicPr/>
      </xdr:nvPicPr>
      <xdr:blipFill>
        <a:blip r:embed="rId91" cstate="print"/>
        <a:srcRect/>
        <a:stretch>
          <a:fillRect/>
        </a:stretch>
      </xdr:blipFill>
      <xdr:spPr>
        <a:xfrm>
          <a:off x="1755775" y="87490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105</xdr:row>
      <xdr:rowOff>847725</xdr:rowOff>
    </xdr:from>
    <xdr:to>
      <xdr:col>3</xdr:col>
      <xdr:colOff>1047750</xdr:colOff>
      <xdr:row>107</xdr:row>
      <xdr:rowOff>0</xdr:rowOff>
    </xdr:to>
    <xdr:pic>
      <xdr:nvPicPr>
        <xdr:cNvPr id="1124" name="Picture 208"/>
        <xdr:cNvPicPr/>
      </xdr:nvPicPr>
      <xdr:blipFill>
        <a:blip r:embed="rId92" cstate="print"/>
        <a:srcRect/>
        <a:stretch>
          <a:fillRect/>
        </a:stretch>
      </xdr:blipFill>
      <xdr:spPr>
        <a:xfrm>
          <a:off x="1755775" y="88338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107</xdr:row>
      <xdr:rowOff>0</xdr:rowOff>
    </xdr:from>
    <xdr:to>
      <xdr:col>3</xdr:col>
      <xdr:colOff>1047750</xdr:colOff>
      <xdr:row>108</xdr:row>
      <xdr:rowOff>9525</xdr:rowOff>
    </xdr:to>
    <xdr:pic>
      <xdr:nvPicPr>
        <xdr:cNvPr id="1125" name="Picture 210"/>
        <xdr:cNvPicPr/>
      </xdr:nvPicPr>
      <xdr:blipFill>
        <a:blip r:embed="rId92" cstate="print"/>
        <a:srcRect/>
        <a:stretch>
          <a:fillRect/>
        </a:stretch>
      </xdr:blipFill>
      <xdr:spPr>
        <a:xfrm>
          <a:off x="1755775" y="89204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108</xdr:row>
      <xdr:rowOff>9525</xdr:rowOff>
    </xdr:from>
    <xdr:to>
      <xdr:col>3</xdr:col>
      <xdr:colOff>1047750</xdr:colOff>
      <xdr:row>109</xdr:row>
      <xdr:rowOff>9525</xdr:rowOff>
    </xdr:to>
    <xdr:pic>
      <xdr:nvPicPr>
        <xdr:cNvPr id="1126" name="Picture 212"/>
        <xdr:cNvPicPr/>
      </xdr:nvPicPr>
      <xdr:blipFill>
        <a:blip r:embed="rId92" cstate="print"/>
        <a:srcRect/>
        <a:stretch>
          <a:fillRect/>
        </a:stretch>
      </xdr:blipFill>
      <xdr:spPr>
        <a:xfrm>
          <a:off x="1755775" y="90071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109</xdr:row>
      <xdr:rowOff>0</xdr:rowOff>
    </xdr:from>
    <xdr:to>
      <xdr:col>3</xdr:col>
      <xdr:colOff>1047750</xdr:colOff>
      <xdr:row>110</xdr:row>
      <xdr:rowOff>9525</xdr:rowOff>
    </xdr:to>
    <xdr:pic>
      <xdr:nvPicPr>
        <xdr:cNvPr id="1127" name="Picture 214"/>
        <xdr:cNvPicPr/>
      </xdr:nvPicPr>
      <xdr:blipFill>
        <a:blip r:embed="rId93" cstate="print"/>
        <a:srcRect/>
        <a:stretch>
          <a:fillRect/>
        </a:stretch>
      </xdr:blipFill>
      <xdr:spPr>
        <a:xfrm>
          <a:off x="1755775" y="90919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109</xdr:row>
      <xdr:rowOff>847725</xdr:rowOff>
    </xdr:from>
    <xdr:to>
      <xdr:col>3</xdr:col>
      <xdr:colOff>1047750</xdr:colOff>
      <xdr:row>111</xdr:row>
      <xdr:rowOff>0</xdr:rowOff>
    </xdr:to>
    <xdr:pic>
      <xdr:nvPicPr>
        <xdr:cNvPr id="1128" name="Picture 216"/>
        <xdr:cNvPicPr/>
      </xdr:nvPicPr>
      <xdr:blipFill>
        <a:blip r:embed="rId94" cstate="print"/>
        <a:srcRect/>
        <a:stretch>
          <a:fillRect/>
        </a:stretch>
      </xdr:blipFill>
      <xdr:spPr>
        <a:xfrm>
          <a:off x="1755775" y="91767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111</xdr:row>
      <xdr:rowOff>0</xdr:rowOff>
    </xdr:from>
    <xdr:to>
      <xdr:col>3</xdr:col>
      <xdr:colOff>1047750</xdr:colOff>
      <xdr:row>112</xdr:row>
      <xdr:rowOff>9525</xdr:rowOff>
    </xdr:to>
    <xdr:pic>
      <xdr:nvPicPr>
        <xdr:cNvPr id="1129" name="Picture 218"/>
        <xdr:cNvPicPr/>
      </xdr:nvPicPr>
      <xdr:blipFill>
        <a:blip r:embed="rId94" cstate="print"/>
        <a:srcRect/>
        <a:stretch>
          <a:fillRect/>
        </a:stretch>
      </xdr:blipFill>
      <xdr:spPr>
        <a:xfrm>
          <a:off x="1755775" y="92633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112</xdr:row>
      <xdr:rowOff>9525</xdr:rowOff>
    </xdr:from>
    <xdr:to>
      <xdr:col>3</xdr:col>
      <xdr:colOff>1047750</xdr:colOff>
      <xdr:row>113</xdr:row>
      <xdr:rowOff>9525</xdr:rowOff>
    </xdr:to>
    <xdr:pic>
      <xdr:nvPicPr>
        <xdr:cNvPr id="1130" name="Picture 220"/>
        <xdr:cNvPicPr/>
      </xdr:nvPicPr>
      <xdr:blipFill>
        <a:blip r:embed="rId95" cstate="print"/>
        <a:srcRect/>
        <a:stretch>
          <a:fillRect/>
        </a:stretch>
      </xdr:blipFill>
      <xdr:spPr>
        <a:xfrm>
          <a:off x="1755775" y="93500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113</xdr:row>
      <xdr:rowOff>0</xdr:rowOff>
    </xdr:from>
    <xdr:to>
      <xdr:col>3</xdr:col>
      <xdr:colOff>1047750</xdr:colOff>
      <xdr:row>114</xdr:row>
      <xdr:rowOff>9525</xdr:rowOff>
    </xdr:to>
    <xdr:pic>
      <xdr:nvPicPr>
        <xdr:cNvPr id="1131" name="Picture 222"/>
        <xdr:cNvPicPr/>
      </xdr:nvPicPr>
      <xdr:blipFill>
        <a:blip r:embed="rId96" cstate="print"/>
        <a:srcRect/>
        <a:stretch>
          <a:fillRect/>
        </a:stretch>
      </xdr:blipFill>
      <xdr:spPr>
        <a:xfrm>
          <a:off x="1755775" y="94348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113</xdr:row>
      <xdr:rowOff>847725</xdr:rowOff>
    </xdr:from>
    <xdr:to>
      <xdr:col>3</xdr:col>
      <xdr:colOff>1047750</xdr:colOff>
      <xdr:row>115</xdr:row>
      <xdr:rowOff>0</xdr:rowOff>
    </xdr:to>
    <xdr:pic>
      <xdr:nvPicPr>
        <xdr:cNvPr id="1132" name="Picture 224"/>
        <xdr:cNvPicPr/>
      </xdr:nvPicPr>
      <xdr:blipFill>
        <a:blip r:embed="rId97" cstate="print"/>
        <a:srcRect/>
        <a:stretch>
          <a:fillRect/>
        </a:stretch>
      </xdr:blipFill>
      <xdr:spPr>
        <a:xfrm>
          <a:off x="1755775" y="95196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115</xdr:row>
      <xdr:rowOff>0</xdr:rowOff>
    </xdr:from>
    <xdr:to>
      <xdr:col>3</xdr:col>
      <xdr:colOff>1047750</xdr:colOff>
      <xdr:row>116</xdr:row>
      <xdr:rowOff>9525</xdr:rowOff>
    </xdr:to>
    <xdr:pic>
      <xdr:nvPicPr>
        <xdr:cNvPr id="1133" name="Picture 226"/>
        <xdr:cNvPicPr/>
      </xdr:nvPicPr>
      <xdr:blipFill>
        <a:blip r:embed="rId98" cstate="print"/>
        <a:srcRect/>
        <a:stretch>
          <a:fillRect/>
        </a:stretch>
      </xdr:blipFill>
      <xdr:spPr>
        <a:xfrm>
          <a:off x="1755775" y="96062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116</xdr:row>
      <xdr:rowOff>9525</xdr:rowOff>
    </xdr:from>
    <xdr:to>
      <xdr:col>3</xdr:col>
      <xdr:colOff>1047750</xdr:colOff>
      <xdr:row>117</xdr:row>
      <xdr:rowOff>9525</xdr:rowOff>
    </xdr:to>
    <xdr:pic>
      <xdr:nvPicPr>
        <xdr:cNvPr id="1134" name="Picture 228"/>
        <xdr:cNvPicPr/>
      </xdr:nvPicPr>
      <xdr:blipFill>
        <a:blip r:embed="rId99" cstate="print"/>
        <a:srcRect/>
        <a:stretch>
          <a:fillRect/>
        </a:stretch>
      </xdr:blipFill>
      <xdr:spPr>
        <a:xfrm>
          <a:off x="1755775" y="96929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117</xdr:row>
      <xdr:rowOff>0</xdr:rowOff>
    </xdr:from>
    <xdr:to>
      <xdr:col>3</xdr:col>
      <xdr:colOff>1047750</xdr:colOff>
      <xdr:row>118</xdr:row>
      <xdr:rowOff>9525</xdr:rowOff>
    </xdr:to>
    <xdr:pic>
      <xdr:nvPicPr>
        <xdr:cNvPr id="1135" name="Picture 230"/>
        <xdr:cNvPicPr/>
      </xdr:nvPicPr>
      <xdr:blipFill>
        <a:blip r:embed="rId100" cstate="print"/>
        <a:srcRect/>
        <a:stretch>
          <a:fillRect/>
        </a:stretch>
      </xdr:blipFill>
      <xdr:spPr>
        <a:xfrm>
          <a:off x="1755775" y="97777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117</xdr:row>
      <xdr:rowOff>847725</xdr:rowOff>
    </xdr:from>
    <xdr:to>
      <xdr:col>3</xdr:col>
      <xdr:colOff>1047750</xdr:colOff>
      <xdr:row>119</xdr:row>
      <xdr:rowOff>0</xdr:rowOff>
    </xdr:to>
    <xdr:pic>
      <xdr:nvPicPr>
        <xdr:cNvPr id="1136" name="Picture 232"/>
        <xdr:cNvPicPr/>
      </xdr:nvPicPr>
      <xdr:blipFill>
        <a:blip r:embed="rId101" cstate="print"/>
        <a:srcRect/>
        <a:stretch>
          <a:fillRect/>
        </a:stretch>
      </xdr:blipFill>
      <xdr:spPr>
        <a:xfrm>
          <a:off x="1755775" y="98625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119</xdr:row>
      <xdr:rowOff>0</xdr:rowOff>
    </xdr:from>
    <xdr:to>
      <xdr:col>3</xdr:col>
      <xdr:colOff>1047750</xdr:colOff>
      <xdr:row>120</xdr:row>
      <xdr:rowOff>9525</xdr:rowOff>
    </xdr:to>
    <xdr:pic>
      <xdr:nvPicPr>
        <xdr:cNvPr id="1137" name="Picture 234"/>
        <xdr:cNvPicPr/>
      </xdr:nvPicPr>
      <xdr:blipFill>
        <a:blip r:embed="rId102" cstate="print"/>
        <a:srcRect/>
        <a:stretch>
          <a:fillRect/>
        </a:stretch>
      </xdr:blipFill>
      <xdr:spPr>
        <a:xfrm>
          <a:off x="1755775" y="99491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120</xdr:row>
      <xdr:rowOff>9525</xdr:rowOff>
    </xdr:from>
    <xdr:to>
      <xdr:col>3</xdr:col>
      <xdr:colOff>1047750</xdr:colOff>
      <xdr:row>121</xdr:row>
      <xdr:rowOff>9525</xdr:rowOff>
    </xdr:to>
    <xdr:pic>
      <xdr:nvPicPr>
        <xdr:cNvPr id="1138" name="Picture 236"/>
        <xdr:cNvPicPr/>
      </xdr:nvPicPr>
      <xdr:blipFill>
        <a:blip r:embed="rId103" cstate="print"/>
        <a:srcRect/>
        <a:stretch>
          <a:fillRect/>
        </a:stretch>
      </xdr:blipFill>
      <xdr:spPr>
        <a:xfrm>
          <a:off x="1755775" y="100358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121</xdr:row>
      <xdr:rowOff>0</xdr:rowOff>
    </xdr:from>
    <xdr:to>
      <xdr:col>3</xdr:col>
      <xdr:colOff>1047750</xdr:colOff>
      <xdr:row>122</xdr:row>
      <xdr:rowOff>9525</xdr:rowOff>
    </xdr:to>
    <xdr:pic>
      <xdr:nvPicPr>
        <xdr:cNvPr id="1139" name="Picture 238"/>
        <xdr:cNvPicPr/>
      </xdr:nvPicPr>
      <xdr:blipFill>
        <a:blip r:embed="rId104" cstate="print"/>
        <a:srcRect/>
        <a:stretch>
          <a:fillRect/>
        </a:stretch>
      </xdr:blipFill>
      <xdr:spPr>
        <a:xfrm>
          <a:off x="1755775" y="101206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121</xdr:row>
      <xdr:rowOff>847725</xdr:rowOff>
    </xdr:from>
    <xdr:to>
      <xdr:col>3</xdr:col>
      <xdr:colOff>1047750</xdr:colOff>
      <xdr:row>123</xdr:row>
      <xdr:rowOff>0</xdr:rowOff>
    </xdr:to>
    <xdr:pic>
      <xdr:nvPicPr>
        <xdr:cNvPr id="1140" name="Picture 240"/>
        <xdr:cNvPicPr/>
      </xdr:nvPicPr>
      <xdr:blipFill>
        <a:blip r:embed="rId105" cstate="print"/>
        <a:srcRect/>
        <a:stretch>
          <a:fillRect/>
        </a:stretch>
      </xdr:blipFill>
      <xdr:spPr>
        <a:xfrm>
          <a:off x="1755775" y="102054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123</xdr:row>
      <xdr:rowOff>0</xdr:rowOff>
    </xdr:from>
    <xdr:to>
      <xdr:col>3</xdr:col>
      <xdr:colOff>1047750</xdr:colOff>
      <xdr:row>124</xdr:row>
      <xdr:rowOff>9525</xdr:rowOff>
    </xdr:to>
    <xdr:pic>
      <xdr:nvPicPr>
        <xdr:cNvPr id="1141" name="Picture 242"/>
        <xdr:cNvPicPr/>
      </xdr:nvPicPr>
      <xdr:blipFill>
        <a:blip r:embed="rId106" cstate="print"/>
        <a:srcRect/>
        <a:stretch>
          <a:fillRect/>
        </a:stretch>
      </xdr:blipFill>
      <xdr:spPr>
        <a:xfrm>
          <a:off x="1755775" y="102920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124</xdr:row>
      <xdr:rowOff>9525</xdr:rowOff>
    </xdr:from>
    <xdr:to>
      <xdr:col>3</xdr:col>
      <xdr:colOff>1047750</xdr:colOff>
      <xdr:row>125</xdr:row>
      <xdr:rowOff>9525</xdr:rowOff>
    </xdr:to>
    <xdr:pic>
      <xdr:nvPicPr>
        <xdr:cNvPr id="1142" name="Picture 244"/>
        <xdr:cNvPicPr/>
      </xdr:nvPicPr>
      <xdr:blipFill>
        <a:blip r:embed="rId106" cstate="print"/>
        <a:srcRect/>
        <a:stretch>
          <a:fillRect/>
        </a:stretch>
      </xdr:blipFill>
      <xdr:spPr>
        <a:xfrm>
          <a:off x="1755775" y="103787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125</xdr:row>
      <xdr:rowOff>0</xdr:rowOff>
    </xdr:from>
    <xdr:to>
      <xdr:col>3</xdr:col>
      <xdr:colOff>1047750</xdr:colOff>
      <xdr:row>126</xdr:row>
      <xdr:rowOff>9525</xdr:rowOff>
    </xdr:to>
    <xdr:pic>
      <xdr:nvPicPr>
        <xdr:cNvPr id="1143" name="Picture 246"/>
        <xdr:cNvPicPr/>
      </xdr:nvPicPr>
      <xdr:blipFill>
        <a:blip r:embed="rId107" cstate="print"/>
        <a:srcRect/>
        <a:stretch>
          <a:fillRect/>
        </a:stretch>
      </xdr:blipFill>
      <xdr:spPr>
        <a:xfrm>
          <a:off x="1755775" y="1046353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125</xdr:row>
      <xdr:rowOff>847725</xdr:rowOff>
    </xdr:from>
    <xdr:to>
      <xdr:col>3</xdr:col>
      <xdr:colOff>1047750</xdr:colOff>
      <xdr:row>127</xdr:row>
      <xdr:rowOff>0</xdr:rowOff>
    </xdr:to>
    <xdr:pic>
      <xdr:nvPicPr>
        <xdr:cNvPr id="1144" name="Picture 248"/>
        <xdr:cNvPicPr/>
      </xdr:nvPicPr>
      <xdr:blipFill>
        <a:blip r:embed="rId107" cstate="print"/>
        <a:srcRect/>
        <a:stretch>
          <a:fillRect/>
        </a:stretch>
      </xdr:blipFill>
      <xdr:spPr>
        <a:xfrm>
          <a:off x="1755775" y="105483025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127</xdr:row>
      <xdr:rowOff>0</xdr:rowOff>
    </xdr:from>
    <xdr:to>
      <xdr:col>3</xdr:col>
      <xdr:colOff>1047750</xdr:colOff>
      <xdr:row>128</xdr:row>
      <xdr:rowOff>9525</xdr:rowOff>
    </xdr:to>
    <xdr:pic>
      <xdr:nvPicPr>
        <xdr:cNvPr id="1145" name="Picture 250"/>
        <xdr:cNvPicPr/>
      </xdr:nvPicPr>
      <xdr:blipFill>
        <a:blip r:embed="rId108" cstate="print"/>
        <a:srcRect/>
        <a:stretch>
          <a:fillRect/>
        </a:stretch>
      </xdr:blipFill>
      <xdr:spPr>
        <a:xfrm>
          <a:off x="1755775" y="106349800"/>
          <a:ext cx="109791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1057275</xdr:colOff>
      <xdr:row>128</xdr:row>
      <xdr:rowOff>9525</xdr:rowOff>
    </xdr:from>
    <xdr:to>
      <xdr:col>3</xdr:col>
      <xdr:colOff>1047750</xdr:colOff>
      <xdr:row>129</xdr:row>
      <xdr:rowOff>9525</xdr:rowOff>
    </xdr:to>
    <xdr:pic>
      <xdr:nvPicPr>
        <xdr:cNvPr id="1146" name="Picture 252"/>
        <xdr:cNvPicPr/>
      </xdr:nvPicPr>
      <xdr:blipFill>
        <a:blip r:embed="rId109" cstate="print"/>
        <a:srcRect/>
        <a:stretch>
          <a:fillRect/>
        </a:stretch>
      </xdr:blipFill>
      <xdr:spPr>
        <a:xfrm>
          <a:off x="1755775" y="107216575"/>
          <a:ext cx="109791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66</xdr:row>
      <xdr:rowOff>47625</xdr:rowOff>
    </xdr:from>
    <xdr:to>
      <xdr:col>3</xdr:col>
      <xdr:colOff>866775</xdr:colOff>
      <xdr:row>66</xdr:row>
      <xdr:rowOff>914400</xdr:rowOff>
    </xdr:to>
    <xdr:pic>
      <xdr:nvPicPr>
        <xdr:cNvPr id="1147" name="Immagine 1"/>
        <xdr:cNvPicPr>
          <a:picLocks noChangeAspect="1"/>
        </xdr:cNvPicPr>
      </xdr:nvPicPr>
      <xdr:blipFill>
        <a:blip r:embed="rId110" cstate="print"/>
        <a:srcRect/>
        <a:stretch>
          <a:fillRect/>
        </a:stretch>
      </xdr:blipFill>
      <xdr:spPr>
        <a:xfrm>
          <a:off x="2015490" y="53933725"/>
          <a:ext cx="6572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64</xdr:row>
      <xdr:rowOff>66675</xdr:rowOff>
    </xdr:from>
    <xdr:to>
      <xdr:col>3</xdr:col>
      <xdr:colOff>904875</xdr:colOff>
      <xdr:row>64</xdr:row>
      <xdr:rowOff>809625</xdr:rowOff>
    </xdr:to>
    <xdr:pic>
      <xdr:nvPicPr>
        <xdr:cNvPr id="1148" name="Immagine 3"/>
        <xdr:cNvPicPr>
          <a:picLocks noChangeAspect="1"/>
        </xdr:cNvPicPr>
      </xdr:nvPicPr>
      <xdr:blipFill>
        <a:blip r:embed="rId111" cstate="print"/>
        <a:srcRect/>
        <a:stretch>
          <a:fillRect/>
        </a:stretch>
      </xdr:blipFill>
      <xdr:spPr>
        <a:xfrm>
          <a:off x="1929765" y="52238275"/>
          <a:ext cx="7810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67</xdr:row>
      <xdr:rowOff>85725</xdr:rowOff>
    </xdr:from>
    <xdr:to>
      <xdr:col>3</xdr:col>
      <xdr:colOff>857250</xdr:colOff>
      <xdr:row>67</xdr:row>
      <xdr:rowOff>876300</xdr:rowOff>
    </xdr:to>
    <xdr:pic>
      <xdr:nvPicPr>
        <xdr:cNvPr id="1149" name="Immagine 5"/>
        <xdr:cNvPicPr>
          <a:picLocks noChangeAspect="1"/>
        </xdr:cNvPicPr>
      </xdr:nvPicPr>
      <xdr:blipFill>
        <a:blip r:embed="rId112" cstate="print"/>
        <a:srcRect/>
        <a:stretch>
          <a:fillRect/>
        </a:stretch>
      </xdr:blipFill>
      <xdr:spPr>
        <a:xfrm>
          <a:off x="2053590" y="54933850"/>
          <a:ext cx="6096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171450</xdr:colOff>
      <xdr:row>3</xdr:row>
      <xdr:rowOff>95250</xdr:rowOff>
    </xdr:from>
    <xdr:to>
      <xdr:col>2</xdr:col>
      <xdr:colOff>923925</xdr:colOff>
      <xdr:row>4</xdr:row>
      <xdr:rowOff>0</xdr:rowOff>
    </xdr:to>
    <xdr:pic>
      <xdr:nvPicPr>
        <xdr:cNvPr id="2049" name="Picture 52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1707515" y="1657350"/>
          <a:ext cx="752475" cy="793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285750</xdr:colOff>
      <xdr:row>4</xdr:row>
      <xdr:rowOff>47625</xdr:rowOff>
    </xdr:from>
    <xdr:to>
      <xdr:col>2</xdr:col>
      <xdr:colOff>1133475</xdr:colOff>
      <xdr:row>4</xdr:row>
      <xdr:rowOff>914400</xdr:rowOff>
    </xdr:to>
    <xdr:pic>
      <xdr:nvPicPr>
        <xdr:cNvPr id="2050" name="Picture 82"/>
        <xdr:cNvPicPr/>
      </xdr:nvPicPr>
      <xdr:blipFill>
        <a:blip r:embed="rId2" cstate="print"/>
        <a:srcRect/>
        <a:stretch>
          <a:fillRect/>
        </a:stretch>
      </xdr:blipFill>
      <xdr:spPr>
        <a:xfrm>
          <a:off x="1821815" y="2498090"/>
          <a:ext cx="8477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2</xdr:row>
      <xdr:rowOff>19050</xdr:rowOff>
    </xdr:from>
    <xdr:to>
      <xdr:col>2</xdr:col>
      <xdr:colOff>1057275</xdr:colOff>
      <xdr:row>2</xdr:row>
      <xdr:rowOff>857250</xdr:rowOff>
    </xdr:to>
    <xdr:pic>
      <xdr:nvPicPr>
        <xdr:cNvPr id="2051" name="Picture 104"/>
        <xdr:cNvPicPr/>
      </xdr:nvPicPr>
      <xdr:blipFill>
        <a:blip r:embed="rId3" cstate="print"/>
        <a:srcRect/>
        <a:stretch>
          <a:fillRect/>
        </a:stretch>
      </xdr:blipFill>
      <xdr:spPr>
        <a:xfrm>
          <a:off x="1669415" y="590550"/>
          <a:ext cx="9239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276225</xdr:colOff>
      <xdr:row>5</xdr:row>
      <xdr:rowOff>76200</xdr:rowOff>
    </xdr:from>
    <xdr:to>
      <xdr:col>2</xdr:col>
      <xdr:colOff>1162050</xdr:colOff>
      <xdr:row>6</xdr:row>
      <xdr:rowOff>9525</xdr:rowOff>
    </xdr:to>
    <xdr:pic>
      <xdr:nvPicPr>
        <xdr:cNvPr id="2052" name="Picture 120"/>
        <xdr:cNvPicPr/>
      </xdr:nvPicPr>
      <xdr:blipFill>
        <a:blip r:embed="rId4" cstate="print"/>
        <a:srcRect/>
        <a:stretch>
          <a:fillRect/>
        </a:stretch>
      </xdr:blipFill>
      <xdr:spPr>
        <a:xfrm>
          <a:off x="1812290" y="3479165"/>
          <a:ext cx="8858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7</xdr:row>
      <xdr:rowOff>38100</xdr:rowOff>
    </xdr:from>
    <xdr:to>
      <xdr:col>2</xdr:col>
      <xdr:colOff>1038225</xdr:colOff>
      <xdr:row>7</xdr:row>
      <xdr:rowOff>838200</xdr:rowOff>
    </xdr:to>
    <xdr:pic>
      <xdr:nvPicPr>
        <xdr:cNvPr id="2053" name="Picture 124"/>
        <xdr:cNvPicPr/>
      </xdr:nvPicPr>
      <xdr:blipFill>
        <a:blip r:embed="rId5" cstate="print"/>
        <a:srcRect/>
        <a:stretch>
          <a:fillRect/>
        </a:stretch>
      </xdr:blipFill>
      <xdr:spPr>
        <a:xfrm>
          <a:off x="1669415" y="5310505"/>
          <a:ext cx="9048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342900</xdr:colOff>
      <xdr:row>8</xdr:row>
      <xdr:rowOff>38100</xdr:rowOff>
    </xdr:from>
    <xdr:to>
      <xdr:col>2</xdr:col>
      <xdr:colOff>1000125</xdr:colOff>
      <xdr:row>9</xdr:row>
      <xdr:rowOff>19050</xdr:rowOff>
    </xdr:to>
    <xdr:pic>
      <xdr:nvPicPr>
        <xdr:cNvPr id="2054" name="Immagine 9"/>
        <xdr:cNvPicPr>
          <a:picLocks noChangeAspect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1878965" y="6198870"/>
          <a:ext cx="657225" cy="869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6</xdr:row>
      <xdr:rowOff>66675</xdr:rowOff>
    </xdr:from>
    <xdr:to>
      <xdr:col>2</xdr:col>
      <xdr:colOff>1057275</xdr:colOff>
      <xdr:row>6</xdr:row>
      <xdr:rowOff>809625</xdr:rowOff>
    </xdr:to>
    <xdr:pic>
      <xdr:nvPicPr>
        <xdr:cNvPr id="2055" name="Immagine 10"/>
        <xdr:cNvPicPr>
          <a:picLocks noChangeAspect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1812290" y="4450715"/>
          <a:ext cx="7810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361950</xdr:colOff>
      <xdr:row>9</xdr:row>
      <xdr:rowOff>85725</xdr:rowOff>
    </xdr:from>
    <xdr:to>
      <xdr:col>2</xdr:col>
      <xdr:colOff>971550</xdr:colOff>
      <xdr:row>9</xdr:row>
      <xdr:rowOff>876300</xdr:rowOff>
    </xdr:to>
    <xdr:pic>
      <xdr:nvPicPr>
        <xdr:cNvPr id="2056" name="Immagine 11"/>
        <xdr:cNvPicPr>
          <a:picLocks noChangeAspect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898015" y="7134860"/>
          <a:ext cx="6096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314325</xdr:colOff>
      <xdr:row>10</xdr:row>
      <xdr:rowOff>76200</xdr:rowOff>
    </xdr:from>
    <xdr:to>
      <xdr:col>2</xdr:col>
      <xdr:colOff>1057275</xdr:colOff>
      <xdr:row>10</xdr:row>
      <xdr:rowOff>1000125</xdr:rowOff>
    </xdr:to>
    <xdr:pic>
      <xdr:nvPicPr>
        <xdr:cNvPr id="2057" name="Picture 140"/>
        <xdr:cNvPicPr/>
      </xdr:nvPicPr>
      <xdr:blipFill>
        <a:blip r:embed="rId9" cstate="print"/>
        <a:srcRect/>
        <a:stretch>
          <a:fillRect/>
        </a:stretch>
      </xdr:blipFill>
      <xdr:spPr>
        <a:xfrm>
          <a:off x="1850390" y="8013700"/>
          <a:ext cx="7429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</xdr:row>
      <xdr:rowOff>0</xdr:rowOff>
    </xdr:from>
    <xdr:to>
      <xdr:col>2</xdr:col>
      <xdr:colOff>1219200</xdr:colOff>
      <xdr:row>11</xdr:row>
      <xdr:rowOff>9525</xdr:rowOff>
    </xdr:to>
    <xdr:pic>
      <xdr:nvPicPr>
        <xdr:cNvPr id="2058" name="Picture 214"/>
        <xdr:cNvPicPr/>
      </xdr:nvPicPr>
      <xdr:blipFill>
        <a:blip r:embed="rId10" cstate="print"/>
        <a:srcRect/>
        <a:stretch>
          <a:fillRect/>
        </a:stretch>
      </xdr:blipFill>
      <xdr:spPr>
        <a:xfrm>
          <a:off x="1707515" y="7937500"/>
          <a:ext cx="10160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323850</xdr:colOff>
      <xdr:row>11</xdr:row>
      <xdr:rowOff>76200</xdr:rowOff>
    </xdr:from>
    <xdr:to>
      <xdr:col>2</xdr:col>
      <xdr:colOff>1123950</xdr:colOff>
      <xdr:row>11</xdr:row>
      <xdr:rowOff>914400</xdr:rowOff>
    </xdr:to>
    <xdr:pic>
      <xdr:nvPicPr>
        <xdr:cNvPr id="2059" name="Picture 216"/>
        <xdr:cNvPicPr/>
      </xdr:nvPicPr>
      <xdr:blipFill>
        <a:blip r:embed="rId11" cstate="print"/>
        <a:srcRect/>
        <a:stretch>
          <a:fillRect/>
        </a:stretch>
      </xdr:blipFill>
      <xdr:spPr>
        <a:xfrm>
          <a:off x="1859915" y="9109075"/>
          <a:ext cx="8001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295275</xdr:colOff>
      <xdr:row>12</xdr:row>
      <xdr:rowOff>76200</xdr:rowOff>
    </xdr:from>
    <xdr:to>
      <xdr:col>2</xdr:col>
      <xdr:colOff>1133475</xdr:colOff>
      <xdr:row>12</xdr:row>
      <xdr:rowOff>857250</xdr:rowOff>
    </xdr:to>
    <xdr:pic>
      <xdr:nvPicPr>
        <xdr:cNvPr id="2060" name="Picture 232"/>
        <xdr:cNvPicPr/>
      </xdr:nvPicPr>
      <xdr:blipFill>
        <a:blip r:embed="rId12" cstate="print"/>
        <a:srcRect/>
        <a:stretch>
          <a:fillRect/>
        </a:stretch>
      </xdr:blipFill>
      <xdr:spPr>
        <a:xfrm>
          <a:off x="1831340" y="10080625"/>
          <a:ext cx="8382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Vale\Downloads\gues18.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gues18.10"/>
    </sheetNames>
    <sheetDataSet>
      <sheetData sheetId="0">
        <row r="4">
          <cell r="D4">
            <v>27</v>
          </cell>
        </row>
        <row r="15">
          <cell r="D15">
            <v>2</v>
          </cell>
        </row>
        <row r="17">
          <cell r="D17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Q129"/>
  <sheetViews>
    <sheetView topLeftCell="B125" workbookViewId="0">
      <selection activeCell="AI13" sqref="AI13"/>
    </sheetView>
  </sheetViews>
  <sheetFormatPr defaultColWidth="8.85454545454546" defaultRowHeight="14.5"/>
  <cols>
    <col min="1" max="1" width="9.42727272727273" hidden="1" customWidth="1"/>
    <col min="2" max="2" width="10" customWidth="1"/>
    <col min="3" max="5" width="15.8545454545455" customWidth="1"/>
    <col min="6" max="6" width="8" customWidth="1"/>
    <col min="7" max="7" width="19.2818181818182" customWidth="1"/>
    <col min="8" max="8" width="23.1363636363636" customWidth="1"/>
    <col min="9" max="9" width="12.1363636363636" customWidth="1"/>
    <col min="10" max="10" width="5.28181818181818" customWidth="1"/>
    <col min="11" max="11" width="14.1363636363636" customWidth="1"/>
    <col min="12" max="12" width="9.42727272727273" style="10" customWidth="1"/>
    <col min="13" max="13" width="7.85454545454545" style="10" customWidth="1"/>
    <col min="14" max="35" width="3.28181818181818" style="1" customWidth="1"/>
    <col min="36" max="36" width="4" style="1" customWidth="1"/>
    <col min="37" max="37" width="3.85454545454545" style="1" customWidth="1"/>
    <col min="38" max="39" width="3.28181818181818" style="1" customWidth="1"/>
    <col min="40" max="40" width="4.13636363636364" style="1" customWidth="1"/>
    <col min="41" max="41" width="3.28181818181818" style="1" customWidth="1"/>
    <col min="42" max="43" width="11.5727272727273" customWidth="1"/>
  </cols>
  <sheetData>
    <row r="1" spans="4:5">
      <c r="D1" s="11"/>
      <c r="E1" s="12"/>
    </row>
    <row r="3" spans="11:43">
      <c r="K3" s="3">
        <f>SUBTOTAL(9,K5:K129)</f>
        <v>1720</v>
      </c>
      <c r="L3" s="14"/>
      <c r="M3" s="14"/>
      <c r="N3" s="4" t="s">
        <v>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15">
        <f>SUBTOTAL(9,AP5:AP129)</f>
        <v>188016</v>
      </c>
      <c r="AQ3" s="16">
        <f>SUM(AQ5:AQ129)</f>
        <v>469612</v>
      </c>
    </row>
    <row r="4" s="9" customFormat="1" spans="1:43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3" t="s">
        <v>11</v>
      </c>
      <c r="L4" s="9" t="s">
        <v>12</v>
      </c>
      <c r="M4" s="9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4" t="s">
        <v>18</v>
      </c>
      <c r="S4" s="4" t="s">
        <v>19</v>
      </c>
      <c r="T4" s="4" t="s">
        <v>20</v>
      </c>
      <c r="U4" s="4" t="s">
        <v>21</v>
      </c>
      <c r="V4" s="4" t="s">
        <v>22</v>
      </c>
      <c r="W4" s="4" t="s">
        <v>23</v>
      </c>
      <c r="X4" s="4" t="s">
        <v>24</v>
      </c>
      <c r="Y4" s="4" t="s">
        <v>25</v>
      </c>
      <c r="Z4" s="4" t="s">
        <v>26</v>
      </c>
      <c r="AA4" s="4" t="s">
        <v>27</v>
      </c>
      <c r="AB4" s="4" t="s">
        <v>28</v>
      </c>
      <c r="AC4" s="4" t="s">
        <v>29</v>
      </c>
      <c r="AD4" s="4" t="s">
        <v>30</v>
      </c>
      <c r="AE4" s="4" t="s">
        <v>31</v>
      </c>
      <c r="AF4" s="4" t="s">
        <v>32</v>
      </c>
      <c r="AG4" s="4" t="s">
        <v>33</v>
      </c>
      <c r="AH4" s="4" t="s">
        <v>34</v>
      </c>
      <c r="AI4" s="4" t="s">
        <v>35</v>
      </c>
      <c r="AJ4" s="4" t="s">
        <v>36</v>
      </c>
      <c r="AK4" s="4" t="s">
        <v>37</v>
      </c>
      <c r="AL4" s="4" t="s">
        <v>38</v>
      </c>
      <c r="AM4" s="4" t="s">
        <v>39</v>
      </c>
      <c r="AN4" s="4" t="s">
        <v>40</v>
      </c>
      <c r="AO4" s="4" t="s">
        <v>41</v>
      </c>
      <c r="AP4" s="17" t="s">
        <v>42</v>
      </c>
      <c r="AQ4" s="18" t="s">
        <v>43</v>
      </c>
    </row>
    <row r="5" ht="67.5" customHeight="1" spans="1:43">
      <c r="A5" t="s">
        <v>44</v>
      </c>
      <c r="B5" t="s">
        <v>36</v>
      </c>
      <c r="C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  <c r="K5" s="1">
        <v>1</v>
      </c>
      <c r="L5" s="6">
        <v>70.5</v>
      </c>
      <c r="M5" s="6">
        <v>176</v>
      </c>
      <c r="AK5" s="1">
        <v>1</v>
      </c>
      <c r="AP5" s="6">
        <f t="shared" ref="AP5:AP36" si="0">L5*K5</f>
        <v>70.5</v>
      </c>
      <c r="AQ5" s="6">
        <f>M5*K5</f>
        <v>176</v>
      </c>
    </row>
    <row r="6" ht="67.5" customHeight="1" spans="1:43">
      <c r="A6" t="s">
        <v>44</v>
      </c>
      <c r="B6" t="s">
        <v>36</v>
      </c>
      <c r="C6" t="s">
        <v>51</v>
      </c>
      <c r="F6" t="s">
        <v>52</v>
      </c>
      <c r="G6" t="s">
        <v>53</v>
      </c>
      <c r="H6" t="s">
        <v>54</v>
      </c>
      <c r="I6" t="s">
        <v>49</v>
      </c>
      <c r="J6" t="s">
        <v>50</v>
      </c>
      <c r="K6" s="1">
        <v>2</v>
      </c>
      <c r="L6" s="6">
        <v>79.5</v>
      </c>
      <c r="M6" s="6">
        <v>198</v>
      </c>
      <c r="AI6" s="1">
        <v>1</v>
      </c>
      <c r="AM6" s="1">
        <v>1</v>
      </c>
      <c r="AP6" s="6">
        <f t="shared" si="0"/>
        <v>159</v>
      </c>
      <c r="AQ6" s="6">
        <f t="shared" ref="AQ6:AQ69" si="1">M6*K6</f>
        <v>396</v>
      </c>
    </row>
    <row r="7" ht="67.5" customHeight="1" spans="1:43">
      <c r="A7" t="s">
        <v>44</v>
      </c>
      <c r="B7" t="s">
        <v>36</v>
      </c>
      <c r="C7" t="s">
        <v>51</v>
      </c>
      <c r="F7" t="s">
        <v>55</v>
      </c>
      <c r="G7" t="s">
        <v>56</v>
      </c>
      <c r="H7" t="s">
        <v>57</v>
      </c>
      <c r="I7" t="s">
        <v>49</v>
      </c>
      <c r="J7" t="s">
        <v>50</v>
      </c>
      <c r="K7" s="1">
        <v>1</v>
      </c>
      <c r="L7" s="6">
        <v>79.5</v>
      </c>
      <c r="M7" s="6">
        <v>198</v>
      </c>
      <c r="AN7" s="1">
        <v>1</v>
      </c>
      <c r="AP7" s="6">
        <f t="shared" si="0"/>
        <v>79.5</v>
      </c>
      <c r="AQ7" s="6">
        <f t="shared" si="1"/>
        <v>198</v>
      </c>
    </row>
    <row r="8" ht="67.5" customHeight="1" spans="1:43">
      <c r="A8" t="s">
        <v>58</v>
      </c>
      <c r="B8" t="s">
        <v>36</v>
      </c>
      <c r="C8" t="s">
        <v>59</v>
      </c>
      <c r="F8" t="s">
        <v>52</v>
      </c>
      <c r="G8" t="s">
        <v>60</v>
      </c>
      <c r="H8" t="s">
        <v>54</v>
      </c>
      <c r="I8" t="s">
        <v>49</v>
      </c>
      <c r="J8" t="s">
        <v>50</v>
      </c>
      <c r="K8" s="1">
        <v>1</v>
      </c>
      <c r="L8" s="6">
        <v>94</v>
      </c>
      <c r="M8" s="6">
        <v>253</v>
      </c>
      <c r="AI8" s="1">
        <v>1</v>
      </c>
      <c r="AP8" s="6">
        <f t="shared" si="0"/>
        <v>94</v>
      </c>
      <c r="AQ8" s="6">
        <f t="shared" si="1"/>
        <v>253</v>
      </c>
    </row>
    <row r="9" ht="67.5" customHeight="1" spans="1:43">
      <c r="A9" t="s">
        <v>58</v>
      </c>
      <c r="B9" t="s">
        <v>36</v>
      </c>
      <c r="C9" t="s">
        <v>59</v>
      </c>
      <c r="F9" t="s">
        <v>46</v>
      </c>
      <c r="G9" t="s">
        <v>61</v>
      </c>
      <c r="H9" t="s">
        <v>48</v>
      </c>
      <c r="I9" t="s">
        <v>49</v>
      </c>
      <c r="J9" t="s">
        <v>50</v>
      </c>
      <c r="K9" s="1">
        <v>1</v>
      </c>
      <c r="L9" s="6">
        <v>94</v>
      </c>
      <c r="M9" s="6">
        <v>253</v>
      </c>
      <c r="AN9" s="1">
        <v>1</v>
      </c>
      <c r="AP9" s="6">
        <f t="shared" si="0"/>
        <v>94</v>
      </c>
      <c r="AQ9" s="6">
        <f t="shared" si="1"/>
        <v>253</v>
      </c>
    </row>
    <row r="10" ht="67.5" customHeight="1" spans="1:43">
      <c r="A10" t="s">
        <v>58</v>
      </c>
      <c r="B10" t="s">
        <v>62</v>
      </c>
      <c r="C10" t="s">
        <v>63</v>
      </c>
      <c r="F10" t="s">
        <v>46</v>
      </c>
      <c r="G10" t="s">
        <v>64</v>
      </c>
      <c r="H10" t="s">
        <v>48</v>
      </c>
      <c r="I10" t="s">
        <v>49</v>
      </c>
      <c r="J10" t="s">
        <v>50</v>
      </c>
      <c r="K10" s="1">
        <v>1</v>
      </c>
      <c r="L10" s="6">
        <v>79.5</v>
      </c>
      <c r="M10" s="6">
        <v>198</v>
      </c>
      <c r="AN10" s="1">
        <v>1</v>
      </c>
      <c r="AP10" s="6">
        <f t="shared" si="0"/>
        <v>79.5</v>
      </c>
      <c r="AQ10" s="6">
        <f t="shared" si="1"/>
        <v>198</v>
      </c>
    </row>
    <row r="11" ht="67.5" customHeight="1" spans="1:43">
      <c r="A11" t="s">
        <v>65</v>
      </c>
      <c r="B11" t="s">
        <v>62</v>
      </c>
      <c r="C11" t="s">
        <v>66</v>
      </c>
      <c r="F11" t="s">
        <v>67</v>
      </c>
      <c r="G11" t="s">
        <v>68</v>
      </c>
      <c r="H11" t="s">
        <v>69</v>
      </c>
      <c r="I11" t="s">
        <v>70</v>
      </c>
      <c r="J11" t="s">
        <v>50</v>
      </c>
      <c r="K11" s="1">
        <v>1</v>
      </c>
      <c r="L11" s="6">
        <v>66</v>
      </c>
      <c r="M11" s="6">
        <v>165</v>
      </c>
      <c r="AK11" s="1">
        <v>1</v>
      </c>
      <c r="AP11" s="6">
        <f t="shared" si="0"/>
        <v>66</v>
      </c>
      <c r="AQ11" s="6">
        <f t="shared" si="1"/>
        <v>165</v>
      </c>
    </row>
    <row r="12" ht="67.5" customHeight="1" spans="1:43">
      <c r="A12" t="s">
        <v>65</v>
      </c>
      <c r="B12" t="s">
        <v>62</v>
      </c>
      <c r="C12" t="s">
        <v>71</v>
      </c>
      <c r="F12" t="s">
        <v>67</v>
      </c>
      <c r="G12" t="s">
        <v>72</v>
      </c>
      <c r="H12" t="s">
        <v>69</v>
      </c>
      <c r="I12" t="s">
        <v>70</v>
      </c>
      <c r="J12" t="s">
        <v>50</v>
      </c>
      <c r="K12" s="1">
        <v>1</v>
      </c>
      <c r="L12" s="6">
        <v>66</v>
      </c>
      <c r="M12" s="6">
        <v>165</v>
      </c>
      <c r="AJ12" s="1">
        <v>1</v>
      </c>
      <c r="AP12" s="6">
        <f t="shared" si="0"/>
        <v>66</v>
      </c>
      <c r="AQ12" s="6">
        <f t="shared" si="1"/>
        <v>165</v>
      </c>
    </row>
    <row r="13" ht="67.5" customHeight="1" spans="1:43">
      <c r="A13" t="s">
        <v>73</v>
      </c>
      <c r="B13" t="s">
        <v>62</v>
      </c>
      <c r="C13" t="s">
        <v>74</v>
      </c>
      <c r="F13" t="s">
        <v>75</v>
      </c>
      <c r="G13" t="s">
        <v>76</v>
      </c>
      <c r="H13" t="s">
        <v>77</v>
      </c>
      <c r="I13" t="s">
        <v>49</v>
      </c>
      <c r="J13" t="s">
        <v>50</v>
      </c>
      <c r="K13" s="1">
        <v>1</v>
      </c>
      <c r="L13" s="6">
        <v>66</v>
      </c>
      <c r="M13" s="6">
        <v>165</v>
      </c>
      <c r="AJ13" s="1">
        <v>1</v>
      </c>
      <c r="AP13" s="6">
        <f t="shared" si="0"/>
        <v>66</v>
      </c>
      <c r="AQ13" s="6">
        <f t="shared" si="1"/>
        <v>165</v>
      </c>
    </row>
    <row r="14" ht="67.5" customHeight="1" spans="1:43">
      <c r="A14" t="s">
        <v>78</v>
      </c>
      <c r="B14" t="s">
        <v>36</v>
      </c>
      <c r="C14" t="s">
        <v>79</v>
      </c>
      <c r="F14" t="s">
        <v>80</v>
      </c>
      <c r="G14" t="s">
        <v>81</v>
      </c>
      <c r="H14" t="s">
        <v>82</v>
      </c>
      <c r="I14" t="s">
        <v>49</v>
      </c>
      <c r="J14" t="s">
        <v>50</v>
      </c>
      <c r="K14" s="1">
        <v>2</v>
      </c>
      <c r="L14" s="6">
        <v>84</v>
      </c>
      <c r="M14" s="6">
        <v>209</v>
      </c>
      <c r="AI14" s="1">
        <v>1</v>
      </c>
      <c r="AJ14" s="1">
        <v>1</v>
      </c>
      <c r="AP14" s="6">
        <f t="shared" si="0"/>
        <v>168</v>
      </c>
      <c r="AQ14" s="6">
        <f t="shared" si="1"/>
        <v>418</v>
      </c>
    </row>
    <row r="15" ht="67.5" customHeight="1" spans="1:43">
      <c r="A15" t="s">
        <v>78</v>
      </c>
      <c r="B15" t="s">
        <v>62</v>
      </c>
      <c r="C15" t="s">
        <v>83</v>
      </c>
      <c r="F15" t="s">
        <v>46</v>
      </c>
      <c r="G15" t="s">
        <v>84</v>
      </c>
      <c r="H15" t="s">
        <v>48</v>
      </c>
      <c r="I15" t="s">
        <v>49</v>
      </c>
      <c r="J15" t="s">
        <v>50</v>
      </c>
      <c r="K15" s="1">
        <v>2</v>
      </c>
      <c r="L15" s="6">
        <v>123.5</v>
      </c>
      <c r="M15" s="6">
        <v>308</v>
      </c>
      <c r="AI15" s="1">
        <v>1</v>
      </c>
      <c r="AK15" s="1">
        <v>1</v>
      </c>
      <c r="AP15" s="6">
        <f t="shared" si="0"/>
        <v>247</v>
      </c>
      <c r="AQ15" s="6">
        <f t="shared" si="1"/>
        <v>616</v>
      </c>
    </row>
    <row r="16" ht="67.5" customHeight="1" spans="1:43">
      <c r="A16" t="s">
        <v>78</v>
      </c>
      <c r="B16" t="s">
        <v>62</v>
      </c>
      <c r="C16" t="s">
        <v>85</v>
      </c>
      <c r="F16" t="s">
        <v>46</v>
      </c>
      <c r="G16" t="s">
        <v>86</v>
      </c>
      <c r="H16" t="s">
        <v>48</v>
      </c>
      <c r="I16" t="s">
        <v>49</v>
      </c>
      <c r="J16" t="s">
        <v>50</v>
      </c>
      <c r="K16" s="1">
        <v>3</v>
      </c>
      <c r="L16" s="6">
        <v>79.5</v>
      </c>
      <c r="M16" s="6">
        <v>198</v>
      </c>
      <c r="AK16" s="1">
        <v>3</v>
      </c>
      <c r="AP16" s="6">
        <f t="shared" si="0"/>
        <v>238.5</v>
      </c>
      <c r="AQ16" s="6">
        <f t="shared" si="1"/>
        <v>594</v>
      </c>
    </row>
    <row r="17" ht="67.5" customHeight="1" spans="1:43">
      <c r="A17" t="s">
        <v>78</v>
      </c>
      <c r="B17" t="s">
        <v>62</v>
      </c>
      <c r="C17" t="s">
        <v>87</v>
      </c>
      <c r="F17" t="s">
        <v>46</v>
      </c>
      <c r="G17" t="s">
        <v>88</v>
      </c>
      <c r="H17" t="s">
        <v>48</v>
      </c>
      <c r="I17" t="s">
        <v>89</v>
      </c>
      <c r="J17" t="s">
        <v>50</v>
      </c>
      <c r="K17" s="1">
        <v>1</v>
      </c>
      <c r="L17" s="6">
        <v>66</v>
      </c>
      <c r="M17" s="6">
        <v>165</v>
      </c>
      <c r="AJ17" s="1">
        <v>1</v>
      </c>
      <c r="AP17" s="6">
        <f t="shared" si="0"/>
        <v>66</v>
      </c>
      <c r="AQ17" s="6">
        <f t="shared" si="1"/>
        <v>165</v>
      </c>
    </row>
    <row r="18" ht="67.5" customHeight="1" spans="1:43">
      <c r="A18" t="s">
        <v>90</v>
      </c>
      <c r="B18" t="s">
        <v>36</v>
      </c>
      <c r="C18" t="s">
        <v>91</v>
      </c>
      <c r="F18" t="s">
        <v>92</v>
      </c>
      <c r="G18" t="s">
        <v>93</v>
      </c>
      <c r="H18" t="s">
        <v>94</v>
      </c>
      <c r="I18" t="s">
        <v>95</v>
      </c>
      <c r="J18" t="s">
        <v>50</v>
      </c>
      <c r="K18" s="1">
        <v>1</v>
      </c>
      <c r="L18" s="6">
        <v>66</v>
      </c>
      <c r="M18" s="6">
        <v>165</v>
      </c>
      <c r="T18" s="1">
        <v>1</v>
      </c>
      <c r="AP18" s="6">
        <f t="shared" si="0"/>
        <v>66</v>
      </c>
      <c r="AQ18" s="6">
        <f t="shared" si="1"/>
        <v>165</v>
      </c>
    </row>
    <row r="19" ht="67.5" customHeight="1" spans="1:43">
      <c r="A19" t="s">
        <v>90</v>
      </c>
      <c r="B19" t="s">
        <v>36</v>
      </c>
      <c r="C19" t="s">
        <v>96</v>
      </c>
      <c r="F19" t="s">
        <v>97</v>
      </c>
      <c r="G19" t="s">
        <v>98</v>
      </c>
      <c r="H19" t="s">
        <v>99</v>
      </c>
      <c r="I19" t="s">
        <v>49</v>
      </c>
      <c r="J19" t="s">
        <v>50</v>
      </c>
      <c r="K19" s="1">
        <v>1</v>
      </c>
      <c r="L19" s="6">
        <v>79.5</v>
      </c>
      <c r="M19" s="6">
        <v>198</v>
      </c>
      <c r="AI19" s="1">
        <v>1</v>
      </c>
      <c r="AP19" s="6">
        <f t="shared" si="0"/>
        <v>79.5</v>
      </c>
      <c r="AQ19" s="6">
        <f t="shared" si="1"/>
        <v>198</v>
      </c>
    </row>
    <row r="20" ht="67.5" customHeight="1" spans="1:43">
      <c r="A20" t="s">
        <v>90</v>
      </c>
      <c r="B20" t="s">
        <v>36</v>
      </c>
      <c r="C20" t="s">
        <v>100</v>
      </c>
      <c r="F20" t="s">
        <v>101</v>
      </c>
      <c r="G20" t="s">
        <v>102</v>
      </c>
      <c r="H20" t="s">
        <v>103</v>
      </c>
      <c r="I20" t="s">
        <v>49</v>
      </c>
      <c r="J20" t="s">
        <v>50</v>
      </c>
      <c r="K20" s="1">
        <v>1</v>
      </c>
      <c r="L20" s="6">
        <v>75</v>
      </c>
      <c r="M20" s="6">
        <v>187</v>
      </c>
      <c r="AO20" s="1">
        <v>1</v>
      </c>
      <c r="AP20" s="6">
        <f t="shared" si="0"/>
        <v>75</v>
      </c>
      <c r="AQ20" s="6">
        <f t="shared" si="1"/>
        <v>187</v>
      </c>
    </row>
    <row r="21" ht="67.5" customHeight="1" spans="1:43">
      <c r="A21" t="s">
        <v>90</v>
      </c>
      <c r="B21" t="s">
        <v>36</v>
      </c>
      <c r="C21" t="s">
        <v>104</v>
      </c>
      <c r="F21" t="s">
        <v>105</v>
      </c>
      <c r="G21" t="s">
        <v>106</v>
      </c>
      <c r="H21" t="s">
        <v>107</v>
      </c>
      <c r="I21" t="s">
        <v>49</v>
      </c>
      <c r="J21" t="s">
        <v>50</v>
      </c>
      <c r="K21" s="1">
        <v>1</v>
      </c>
      <c r="L21" s="6">
        <v>70.5</v>
      </c>
      <c r="M21" s="6">
        <v>176</v>
      </c>
      <c r="AI21" s="1">
        <v>1</v>
      </c>
      <c r="AP21" s="6">
        <f t="shared" si="0"/>
        <v>70.5</v>
      </c>
      <c r="AQ21" s="6">
        <f t="shared" si="1"/>
        <v>176</v>
      </c>
    </row>
    <row r="22" ht="67.5" customHeight="1" spans="1:43">
      <c r="A22" t="s">
        <v>90</v>
      </c>
      <c r="B22" t="s">
        <v>62</v>
      </c>
      <c r="C22" t="s">
        <v>108</v>
      </c>
      <c r="F22" t="s">
        <v>109</v>
      </c>
      <c r="G22" t="s">
        <v>110</v>
      </c>
      <c r="H22" t="s">
        <v>111</v>
      </c>
      <c r="I22" t="s">
        <v>70</v>
      </c>
      <c r="J22" t="s">
        <v>50</v>
      </c>
      <c r="K22" s="1">
        <v>3</v>
      </c>
      <c r="L22" s="6">
        <v>62</v>
      </c>
      <c r="M22" s="6">
        <v>154</v>
      </c>
      <c r="AK22" s="1">
        <v>1</v>
      </c>
      <c r="AN22" s="1">
        <v>2</v>
      </c>
      <c r="AP22" s="6">
        <f t="shared" si="0"/>
        <v>186</v>
      </c>
      <c r="AQ22" s="6">
        <f t="shared" si="1"/>
        <v>462</v>
      </c>
    </row>
    <row r="23" ht="67.5" customHeight="1" spans="1:43">
      <c r="A23" t="s">
        <v>90</v>
      </c>
      <c r="B23" t="s">
        <v>62</v>
      </c>
      <c r="C23" t="s">
        <v>108</v>
      </c>
      <c r="F23" t="s">
        <v>112</v>
      </c>
      <c r="G23" t="s">
        <v>113</v>
      </c>
      <c r="H23" t="s">
        <v>114</v>
      </c>
      <c r="I23" t="s">
        <v>70</v>
      </c>
      <c r="J23" t="s">
        <v>50</v>
      </c>
      <c r="K23" s="1">
        <v>1</v>
      </c>
      <c r="L23" s="6">
        <v>62</v>
      </c>
      <c r="M23" s="6">
        <v>154</v>
      </c>
      <c r="AN23" s="1">
        <v>1</v>
      </c>
      <c r="AP23" s="6">
        <f t="shared" si="0"/>
        <v>62</v>
      </c>
      <c r="AQ23" s="6">
        <f t="shared" si="1"/>
        <v>154</v>
      </c>
    </row>
    <row r="24" ht="67.5" customHeight="1" spans="1:43">
      <c r="A24" t="s">
        <v>90</v>
      </c>
      <c r="B24" t="s">
        <v>62</v>
      </c>
      <c r="C24" t="s">
        <v>115</v>
      </c>
      <c r="F24" t="s">
        <v>116</v>
      </c>
      <c r="G24" t="s">
        <v>117</v>
      </c>
      <c r="H24" t="s">
        <v>118</v>
      </c>
      <c r="I24" t="s">
        <v>70</v>
      </c>
      <c r="J24" t="s">
        <v>50</v>
      </c>
      <c r="K24" s="1">
        <v>1</v>
      </c>
      <c r="L24" s="6">
        <v>66</v>
      </c>
      <c r="M24" s="6">
        <v>165</v>
      </c>
      <c r="AK24" s="1">
        <v>1</v>
      </c>
      <c r="AP24" s="6">
        <f t="shared" si="0"/>
        <v>66</v>
      </c>
      <c r="AQ24" s="6">
        <f t="shared" si="1"/>
        <v>165</v>
      </c>
    </row>
    <row r="25" ht="67.5" customHeight="1" spans="1:43">
      <c r="A25" t="s">
        <v>90</v>
      </c>
      <c r="B25" t="s">
        <v>62</v>
      </c>
      <c r="C25" t="s">
        <v>119</v>
      </c>
      <c r="F25" t="s">
        <v>120</v>
      </c>
      <c r="G25" t="s">
        <v>121</v>
      </c>
      <c r="H25" t="s">
        <v>122</v>
      </c>
      <c r="I25" t="s">
        <v>49</v>
      </c>
      <c r="J25" t="s">
        <v>50</v>
      </c>
      <c r="K25" s="1">
        <v>1</v>
      </c>
      <c r="L25" s="6">
        <v>70.5</v>
      </c>
      <c r="M25" s="6">
        <v>176</v>
      </c>
      <c r="AK25" s="1">
        <v>1</v>
      </c>
      <c r="AP25" s="6">
        <f t="shared" si="0"/>
        <v>70.5</v>
      </c>
      <c r="AQ25" s="6">
        <f t="shared" si="1"/>
        <v>176</v>
      </c>
    </row>
    <row r="26" ht="67.5" customHeight="1" spans="1:43">
      <c r="A26" t="s">
        <v>90</v>
      </c>
      <c r="B26" t="s">
        <v>62</v>
      </c>
      <c r="C26" t="s">
        <v>123</v>
      </c>
      <c r="F26" t="s">
        <v>124</v>
      </c>
      <c r="G26" t="s">
        <v>125</v>
      </c>
      <c r="H26" t="s">
        <v>126</v>
      </c>
      <c r="I26" t="s">
        <v>70</v>
      </c>
      <c r="J26" t="s">
        <v>29</v>
      </c>
      <c r="K26" s="1">
        <v>1</v>
      </c>
      <c r="L26" s="6">
        <v>75</v>
      </c>
      <c r="M26" s="6">
        <v>187</v>
      </c>
      <c r="Q26" s="1">
        <v>1</v>
      </c>
      <c r="AP26" s="6">
        <f t="shared" si="0"/>
        <v>75</v>
      </c>
      <c r="AQ26" s="6">
        <f t="shared" si="1"/>
        <v>187</v>
      </c>
    </row>
    <row r="27" ht="67.5" customHeight="1" spans="1:43">
      <c r="A27" t="s">
        <v>90</v>
      </c>
      <c r="B27" t="s">
        <v>62</v>
      </c>
      <c r="C27" t="s">
        <v>127</v>
      </c>
      <c r="F27" t="s">
        <v>128</v>
      </c>
      <c r="G27" t="s">
        <v>129</v>
      </c>
      <c r="H27" t="s">
        <v>130</v>
      </c>
      <c r="I27" t="s">
        <v>70</v>
      </c>
      <c r="J27" t="s">
        <v>50</v>
      </c>
      <c r="K27" s="1">
        <v>1</v>
      </c>
      <c r="L27" s="6">
        <v>70.5</v>
      </c>
      <c r="M27" s="6">
        <v>176</v>
      </c>
      <c r="AK27" s="1">
        <v>1</v>
      </c>
      <c r="AP27" s="6">
        <f t="shared" si="0"/>
        <v>70.5</v>
      </c>
      <c r="AQ27" s="6">
        <f t="shared" si="1"/>
        <v>176</v>
      </c>
    </row>
    <row r="28" ht="67.5" customHeight="1" spans="1:43">
      <c r="A28" t="s">
        <v>90</v>
      </c>
      <c r="B28" t="s">
        <v>62</v>
      </c>
      <c r="C28" t="s">
        <v>131</v>
      </c>
      <c r="F28" t="s">
        <v>132</v>
      </c>
      <c r="G28" t="s">
        <v>133</v>
      </c>
      <c r="H28" t="s">
        <v>134</v>
      </c>
      <c r="I28" t="s">
        <v>49</v>
      </c>
      <c r="J28" t="s">
        <v>50</v>
      </c>
      <c r="K28" s="1">
        <v>1</v>
      </c>
      <c r="L28" s="6">
        <v>88</v>
      </c>
      <c r="M28" s="6">
        <v>220</v>
      </c>
      <c r="AJ28" s="1">
        <v>1</v>
      </c>
      <c r="AP28" s="6">
        <f t="shared" si="0"/>
        <v>88</v>
      </c>
      <c r="AQ28" s="6">
        <f t="shared" si="1"/>
        <v>220</v>
      </c>
    </row>
    <row r="29" ht="67.5" customHeight="1" spans="1:43">
      <c r="A29" t="s">
        <v>90</v>
      </c>
      <c r="B29" t="s">
        <v>62</v>
      </c>
      <c r="C29" t="s">
        <v>135</v>
      </c>
      <c r="F29" t="s">
        <v>46</v>
      </c>
      <c r="G29" t="s">
        <v>136</v>
      </c>
      <c r="H29" t="s">
        <v>48</v>
      </c>
      <c r="I29" t="s">
        <v>49</v>
      </c>
      <c r="J29" t="s">
        <v>50</v>
      </c>
      <c r="K29" s="1">
        <v>1</v>
      </c>
      <c r="L29" s="6">
        <v>70.5</v>
      </c>
      <c r="M29" s="6">
        <v>176</v>
      </c>
      <c r="AJ29" s="1">
        <v>1</v>
      </c>
      <c r="AP29" s="6">
        <f t="shared" si="0"/>
        <v>70.5</v>
      </c>
      <c r="AQ29" s="6">
        <f t="shared" si="1"/>
        <v>176</v>
      </c>
    </row>
    <row r="30" ht="67.5" customHeight="1" spans="1:43">
      <c r="A30" t="s">
        <v>90</v>
      </c>
      <c r="B30" t="s">
        <v>62</v>
      </c>
      <c r="C30" t="s">
        <v>137</v>
      </c>
      <c r="E30" t="e">
        <f>VLOOKUP(C30,[1]Foglio1!$D$1:$D$65536,1,FALSE)</f>
        <v>#N/A</v>
      </c>
      <c r="F30" t="s">
        <v>138</v>
      </c>
      <c r="G30" t="s">
        <v>139</v>
      </c>
      <c r="H30" t="s">
        <v>140</v>
      </c>
      <c r="I30" t="s">
        <v>49</v>
      </c>
      <c r="J30" t="s">
        <v>50</v>
      </c>
      <c r="K30" s="1">
        <v>15</v>
      </c>
      <c r="L30" s="6">
        <v>79.5</v>
      </c>
      <c r="M30" s="6">
        <v>198</v>
      </c>
      <c r="AJ30" s="1">
        <v>14</v>
      </c>
      <c r="AK30" s="1">
        <v>1</v>
      </c>
      <c r="AP30" s="6">
        <f t="shared" si="0"/>
        <v>1192.5</v>
      </c>
      <c r="AQ30" s="6">
        <f t="shared" si="1"/>
        <v>2970</v>
      </c>
    </row>
    <row r="31" ht="67.5" customHeight="1" spans="1:43">
      <c r="A31" t="s">
        <v>90</v>
      </c>
      <c r="B31" t="s">
        <v>62</v>
      </c>
      <c r="C31" t="s">
        <v>141</v>
      </c>
      <c r="F31" t="s">
        <v>138</v>
      </c>
      <c r="G31" t="s">
        <v>142</v>
      </c>
      <c r="H31" t="s">
        <v>140</v>
      </c>
      <c r="I31" t="s">
        <v>143</v>
      </c>
      <c r="J31" t="s">
        <v>50</v>
      </c>
      <c r="K31" s="1">
        <v>2</v>
      </c>
      <c r="L31" s="6">
        <v>79.5</v>
      </c>
      <c r="M31" s="6">
        <v>198</v>
      </c>
      <c r="AJ31" s="1">
        <v>1</v>
      </c>
      <c r="AK31" s="1">
        <v>1</v>
      </c>
      <c r="AP31" s="6">
        <f t="shared" si="0"/>
        <v>159</v>
      </c>
      <c r="AQ31" s="6">
        <f t="shared" si="1"/>
        <v>396</v>
      </c>
    </row>
    <row r="32" ht="67.5" customHeight="1" spans="1:43">
      <c r="A32" t="s">
        <v>144</v>
      </c>
      <c r="B32" t="s">
        <v>36</v>
      </c>
      <c r="C32" t="s">
        <v>145</v>
      </c>
      <c r="F32" t="s">
        <v>146</v>
      </c>
      <c r="G32" t="s">
        <v>147</v>
      </c>
      <c r="H32" t="s">
        <v>148</v>
      </c>
      <c r="I32" t="s">
        <v>49</v>
      </c>
      <c r="J32" t="s">
        <v>50</v>
      </c>
      <c r="K32" s="1">
        <v>1</v>
      </c>
      <c r="L32" s="6">
        <v>66</v>
      </c>
      <c r="M32" s="6">
        <v>165</v>
      </c>
      <c r="AI32" s="1">
        <v>1</v>
      </c>
      <c r="AP32" s="6">
        <f t="shared" si="0"/>
        <v>66</v>
      </c>
      <c r="AQ32" s="6">
        <f t="shared" si="1"/>
        <v>165</v>
      </c>
    </row>
    <row r="33" ht="67.5" customHeight="1" spans="1:43">
      <c r="A33" t="s">
        <v>144</v>
      </c>
      <c r="B33" t="s">
        <v>36</v>
      </c>
      <c r="C33" t="s">
        <v>149</v>
      </c>
      <c r="F33" t="s">
        <v>150</v>
      </c>
      <c r="G33" t="s">
        <v>151</v>
      </c>
      <c r="H33" t="s">
        <v>152</v>
      </c>
      <c r="I33" t="s">
        <v>49</v>
      </c>
      <c r="J33" t="s">
        <v>50</v>
      </c>
      <c r="K33" s="1">
        <v>1</v>
      </c>
      <c r="L33" s="6">
        <v>75</v>
      </c>
      <c r="M33" s="6">
        <v>187</v>
      </c>
      <c r="AI33" s="1">
        <v>1</v>
      </c>
      <c r="AP33" s="6">
        <f t="shared" si="0"/>
        <v>75</v>
      </c>
      <c r="AQ33" s="6">
        <f t="shared" si="1"/>
        <v>187</v>
      </c>
    </row>
    <row r="34" ht="67.5" customHeight="1" spans="1:43">
      <c r="A34" t="s">
        <v>144</v>
      </c>
      <c r="B34" t="s">
        <v>36</v>
      </c>
      <c r="C34" t="s">
        <v>153</v>
      </c>
      <c r="F34" t="s">
        <v>154</v>
      </c>
      <c r="G34" t="s">
        <v>155</v>
      </c>
      <c r="H34" t="s">
        <v>156</v>
      </c>
      <c r="I34" t="s">
        <v>49</v>
      </c>
      <c r="J34" t="s">
        <v>50</v>
      </c>
      <c r="K34" s="1">
        <v>1</v>
      </c>
      <c r="L34" s="6">
        <v>62</v>
      </c>
      <c r="M34" s="6">
        <v>154</v>
      </c>
      <c r="AI34" s="1">
        <v>1</v>
      </c>
      <c r="AP34" s="6">
        <f t="shared" si="0"/>
        <v>62</v>
      </c>
      <c r="AQ34" s="6">
        <f t="shared" si="1"/>
        <v>154</v>
      </c>
    </row>
    <row r="35" ht="67.5" customHeight="1" spans="1:43">
      <c r="A35" t="s">
        <v>144</v>
      </c>
      <c r="B35" t="s">
        <v>62</v>
      </c>
      <c r="C35" t="s">
        <v>157</v>
      </c>
      <c r="F35" t="s">
        <v>46</v>
      </c>
      <c r="G35" t="s">
        <v>158</v>
      </c>
      <c r="H35" t="s">
        <v>48</v>
      </c>
      <c r="I35" t="s">
        <v>49</v>
      </c>
      <c r="J35" t="s">
        <v>50</v>
      </c>
      <c r="K35" s="1">
        <v>2</v>
      </c>
      <c r="L35" s="6">
        <v>66</v>
      </c>
      <c r="M35" s="6">
        <v>165</v>
      </c>
      <c r="AK35" s="1">
        <v>2</v>
      </c>
      <c r="AP35" s="6">
        <f t="shared" si="0"/>
        <v>132</v>
      </c>
      <c r="AQ35" s="6">
        <f t="shared" si="1"/>
        <v>330</v>
      </c>
    </row>
    <row r="36" ht="67.5" customHeight="1" spans="1:43">
      <c r="A36" t="s">
        <v>144</v>
      </c>
      <c r="B36" t="s">
        <v>62</v>
      </c>
      <c r="C36" t="s">
        <v>159</v>
      </c>
      <c r="F36" t="s">
        <v>160</v>
      </c>
      <c r="G36" t="s">
        <v>161</v>
      </c>
      <c r="H36" t="s">
        <v>162</v>
      </c>
      <c r="I36" t="s">
        <v>70</v>
      </c>
      <c r="J36" t="s">
        <v>50</v>
      </c>
      <c r="K36" s="1">
        <v>1</v>
      </c>
      <c r="L36" s="6">
        <v>70.5</v>
      </c>
      <c r="M36" s="6">
        <v>176</v>
      </c>
      <c r="AK36" s="1">
        <v>1</v>
      </c>
      <c r="AP36" s="6">
        <f t="shared" si="0"/>
        <v>70.5</v>
      </c>
      <c r="AQ36" s="6">
        <f t="shared" si="1"/>
        <v>176</v>
      </c>
    </row>
    <row r="37" ht="67.5" customHeight="1" spans="1:43">
      <c r="A37" t="s">
        <v>144</v>
      </c>
      <c r="B37" t="s">
        <v>62</v>
      </c>
      <c r="C37" t="s">
        <v>163</v>
      </c>
      <c r="F37" t="s">
        <v>46</v>
      </c>
      <c r="G37" t="s">
        <v>164</v>
      </c>
      <c r="H37" t="s">
        <v>48</v>
      </c>
      <c r="I37" t="s">
        <v>49</v>
      </c>
      <c r="J37" t="s">
        <v>50</v>
      </c>
      <c r="K37" s="1">
        <v>1</v>
      </c>
      <c r="L37" s="6">
        <v>70.5</v>
      </c>
      <c r="M37" s="6">
        <v>176</v>
      </c>
      <c r="AJ37" s="1">
        <v>1</v>
      </c>
      <c r="AP37" s="6">
        <f t="shared" ref="AP37:AP68" si="2">L37*K37</f>
        <v>70.5</v>
      </c>
      <c r="AQ37" s="6">
        <f t="shared" si="1"/>
        <v>176</v>
      </c>
    </row>
    <row r="38" ht="67.5" customHeight="1" spans="1:43">
      <c r="A38" t="s">
        <v>144</v>
      </c>
      <c r="B38" t="s">
        <v>62</v>
      </c>
      <c r="C38" t="s">
        <v>165</v>
      </c>
      <c r="F38" t="s">
        <v>166</v>
      </c>
      <c r="G38" t="s">
        <v>167</v>
      </c>
      <c r="H38" t="s">
        <v>168</v>
      </c>
      <c r="I38" t="s">
        <v>95</v>
      </c>
      <c r="J38" t="s">
        <v>169</v>
      </c>
      <c r="K38" s="1">
        <v>1</v>
      </c>
      <c r="L38" s="6">
        <v>62</v>
      </c>
      <c r="M38" s="6">
        <v>154</v>
      </c>
      <c r="P38" s="1">
        <v>1</v>
      </c>
      <c r="AP38" s="6">
        <f t="shared" si="2"/>
        <v>62</v>
      </c>
      <c r="AQ38" s="6">
        <f t="shared" si="1"/>
        <v>154</v>
      </c>
    </row>
    <row r="39" ht="67.5" customHeight="1" spans="1:43">
      <c r="A39" t="s">
        <v>144</v>
      </c>
      <c r="B39" t="s">
        <v>62</v>
      </c>
      <c r="C39" t="s">
        <v>165</v>
      </c>
      <c r="F39" t="s">
        <v>170</v>
      </c>
      <c r="G39" t="s">
        <v>171</v>
      </c>
      <c r="H39" t="s">
        <v>172</v>
      </c>
      <c r="I39" t="s">
        <v>95</v>
      </c>
      <c r="J39" t="s">
        <v>169</v>
      </c>
      <c r="K39" s="1">
        <v>1</v>
      </c>
      <c r="L39" s="6">
        <v>62</v>
      </c>
      <c r="M39" s="6">
        <v>154</v>
      </c>
      <c r="P39" s="1">
        <v>1</v>
      </c>
      <c r="AP39" s="6">
        <f t="shared" si="2"/>
        <v>62</v>
      </c>
      <c r="AQ39" s="6">
        <f t="shared" si="1"/>
        <v>154</v>
      </c>
    </row>
    <row r="40" ht="67.5" customHeight="1" spans="1:43">
      <c r="A40" t="s">
        <v>144</v>
      </c>
      <c r="B40" t="s">
        <v>62</v>
      </c>
      <c r="C40" t="s">
        <v>173</v>
      </c>
      <c r="F40" t="s">
        <v>46</v>
      </c>
      <c r="G40" t="s">
        <v>174</v>
      </c>
      <c r="H40" t="s">
        <v>48</v>
      </c>
      <c r="I40" t="s">
        <v>70</v>
      </c>
      <c r="J40" t="s">
        <v>50</v>
      </c>
      <c r="K40" s="1">
        <v>1</v>
      </c>
      <c r="L40" s="6">
        <v>84</v>
      </c>
      <c r="M40" s="6">
        <v>209</v>
      </c>
      <c r="AJ40" s="1">
        <v>1</v>
      </c>
      <c r="AP40" s="6">
        <f t="shared" si="2"/>
        <v>84</v>
      </c>
      <c r="AQ40" s="6">
        <f t="shared" si="1"/>
        <v>209</v>
      </c>
    </row>
    <row r="41" ht="67.5" customHeight="1" spans="1:43">
      <c r="A41" t="s">
        <v>144</v>
      </c>
      <c r="B41" t="s">
        <v>62</v>
      </c>
      <c r="C41" t="s">
        <v>175</v>
      </c>
      <c r="F41" t="s">
        <v>46</v>
      </c>
      <c r="G41" t="s">
        <v>176</v>
      </c>
      <c r="H41" t="s">
        <v>48</v>
      </c>
      <c r="I41" t="s">
        <v>177</v>
      </c>
      <c r="J41" t="s">
        <v>50</v>
      </c>
      <c r="K41" s="1">
        <v>2</v>
      </c>
      <c r="L41" s="6">
        <v>66</v>
      </c>
      <c r="M41" s="6">
        <v>165</v>
      </c>
      <c r="AI41" s="1">
        <v>1</v>
      </c>
      <c r="AK41" s="1">
        <v>1</v>
      </c>
      <c r="AP41" s="6">
        <f t="shared" si="2"/>
        <v>132</v>
      </c>
      <c r="AQ41" s="6">
        <f t="shared" si="1"/>
        <v>330</v>
      </c>
    </row>
    <row r="42" ht="67.5" customHeight="1" spans="1:43">
      <c r="A42" t="s">
        <v>144</v>
      </c>
      <c r="B42" t="s">
        <v>62</v>
      </c>
      <c r="C42" t="s">
        <v>178</v>
      </c>
      <c r="F42" t="s">
        <v>179</v>
      </c>
      <c r="G42" t="s">
        <v>180</v>
      </c>
      <c r="H42" t="s">
        <v>181</v>
      </c>
      <c r="I42" t="s">
        <v>70</v>
      </c>
      <c r="J42" t="s">
        <v>50</v>
      </c>
      <c r="K42" s="1">
        <v>1</v>
      </c>
      <c r="L42" s="6">
        <v>75</v>
      </c>
      <c r="M42" s="6">
        <v>187</v>
      </c>
      <c r="AN42" s="1">
        <v>1</v>
      </c>
      <c r="AP42" s="6">
        <f t="shared" si="2"/>
        <v>75</v>
      </c>
      <c r="AQ42" s="6">
        <f t="shared" si="1"/>
        <v>187</v>
      </c>
    </row>
    <row r="43" ht="67.5" customHeight="1" spans="1:43">
      <c r="A43" t="s">
        <v>144</v>
      </c>
      <c r="B43" t="s">
        <v>62</v>
      </c>
      <c r="C43" t="s">
        <v>182</v>
      </c>
      <c r="F43" t="s">
        <v>183</v>
      </c>
      <c r="G43" t="s">
        <v>184</v>
      </c>
      <c r="H43" t="s">
        <v>185</v>
      </c>
      <c r="I43" t="s">
        <v>70</v>
      </c>
      <c r="J43" t="s">
        <v>50</v>
      </c>
      <c r="K43" s="1">
        <v>1</v>
      </c>
      <c r="L43" s="6">
        <v>66</v>
      </c>
      <c r="M43" s="6">
        <v>165</v>
      </c>
      <c r="AK43" s="1">
        <v>1</v>
      </c>
      <c r="AP43" s="6">
        <f t="shared" si="2"/>
        <v>66</v>
      </c>
      <c r="AQ43" s="6">
        <f t="shared" si="1"/>
        <v>165</v>
      </c>
    </row>
    <row r="44" ht="67.5" customHeight="1" spans="1:43">
      <c r="A44" t="s">
        <v>144</v>
      </c>
      <c r="B44" t="s">
        <v>62</v>
      </c>
      <c r="C44" t="s">
        <v>186</v>
      </c>
      <c r="F44" t="s">
        <v>187</v>
      </c>
      <c r="G44" t="s">
        <v>188</v>
      </c>
      <c r="H44" t="s">
        <v>189</v>
      </c>
      <c r="I44" t="s">
        <v>70</v>
      </c>
      <c r="J44" t="s">
        <v>50</v>
      </c>
      <c r="K44" s="1">
        <v>5</v>
      </c>
      <c r="L44" s="6">
        <v>79.5</v>
      </c>
      <c r="M44" s="6">
        <v>198</v>
      </c>
      <c r="AI44" s="1">
        <v>4</v>
      </c>
      <c r="AN44" s="1">
        <v>1</v>
      </c>
      <c r="AP44" s="6">
        <f t="shared" si="2"/>
        <v>397.5</v>
      </c>
      <c r="AQ44" s="6">
        <f t="shared" si="1"/>
        <v>990</v>
      </c>
    </row>
    <row r="45" ht="67.5" customHeight="1" spans="1:43">
      <c r="A45" t="s">
        <v>144</v>
      </c>
      <c r="B45" t="s">
        <v>62</v>
      </c>
      <c r="C45" t="s">
        <v>190</v>
      </c>
      <c r="E45" t="e">
        <f>VLOOKUP(C45,[1]Foglio1!$D$1:$D$65536,1,FALSE)</f>
        <v>#N/A</v>
      </c>
      <c r="F45" t="s">
        <v>191</v>
      </c>
      <c r="G45" t="s">
        <v>192</v>
      </c>
      <c r="H45" t="s">
        <v>193</v>
      </c>
      <c r="I45" t="s">
        <v>70</v>
      </c>
      <c r="J45" t="s">
        <v>50</v>
      </c>
      <c r="K45" s="1">
        <v>40</v>
      </c>
      <c r="L45" s="6">
        <v>88</v>
      </c>
      <c r="M45" s="6">
        <v>220</v>
      </c>
      <c r="AI45" s="1">
        <v>3</v>
      </c>
      <c r="AJ45" s="1">
        <v>25</v>
      </c>
      <c r="AK45" s="1">
        <v>12</v>
      </c>
      <c r="AP45" s="6">
        <f t="shared" si="2"/>
        <v>3520</v>
      </c>
      <c r="AQ45" s="6">
        <f t="shared" si="1"/>
        <v>8800</v>
      </c>
    </row>
    <row r="46" ht="67.5" customHeight="1" spans="1:43">
      <c r="A46" t="s">
        <v>144</v>
      </c>
      <c r="B46" t="s">
        <v>62</v>
      </c>
      <c r="C46" t="s">
        <v>194</v>
      </c>
      <c r="F46" t="s">
        <v>195</v>
      </c>
      <c r="G46" t="s">
        <v>196</v>
      </c>
      <c r="H46" t="s">
        <v>197</v>
      </c>
      <c r="I46" t="s">
        <v>70</v>
      </c>
      <c r="J46" t="s">
        <v>50</v>
      </c>
      <c r="K46" s="1">
        <v>1</v>
      </c>
      <c r="L46" s="6">
        <v>88</v>
      </c>
      <c r="M46" s="6">
        <v>220</v>
      </c>
      <c r="AK46" s="1">
        <v>1</v>
      </c>
      <c r="AP46" s="6">
        <f t="shared" si="2"/>
        <v>88</v>
      </c>
      <c r="AQ46" s="6">
        <f t="shared" si="1"/>
        <v>220</v>
      </c>
    </row>
    <row r="47" ht="67.5" customHeight="1" spans="1:43">
      <c r="A47" t="s">
        <v>144</v>
      </c>
      <c r="B47" t="s">
        <v>62</v>
      </c>
      <c r="C47" t="s">
        <v>198</v>
      </c>
      <c r="F47" t="s">
        <v>187</v>
      </c>
      <c r="G47" t="s">
        <v>199</v>
      </c>
      <c r="H47" t="s">
        <v>189</v>
      </c>
      <c r="I47" t="s">
        <v>70</v>
      </c>
      <c r="J47" t="s">
        <v>50</v>
      </c>
      <c r="K47" s="1">
        <v>2</v>
      </c>
      <c r="L47" s="6">
        <v>62</v>
      </c>
      <c r="M47" s="6">
        <v>154</v>
      </c>
      <c r="AK47" s="1">
        <v>2</v>
      </c>
      <c r="AP47" s="6">
        <f t="shared" si="2"/>
        <v>124</v>
      </c>
      <c r="AQ47" s="6">
        <f t="shared" si="1"/>
        <v>308</v>
      </c>
    </row>
    <row r="48" ht="67.5" customHeight="1" spans="1:43">
      <c r="A48" t="s">
        <v>144</v>
      </c>
      <c r="B48" t="s">
        <v>62</v>
      </c>
      <c r="C48" t="s">
        <v>200</v>
      </c>
      <c r="F48" t="s">
        <v>201</v>
      </c>
      <c r="G48" t="s">
        <v>202</v>
      </c>
      <c r="H48" t="s">
        <v>203</v>
      </c>
      <c r="I48" t="s">
        <v>70</v>
      </c>
      <c r="J48" t="s">
        <v>50</v>
      </c>
      <c r="K48" s="1">
        <v>1</v>
      </c>
      <c r="L48" s="6">
        <v>70.5</v>
      </c>
      <c r="M48" s="6">
        <v>176</v>
      </c>
      <c r="AN48" s="1">
        <v>1</v>
      </c>
      <c r="AP48" s="6">
        <f t="shared" si="2"/>
        <v>70.5</v>
      </c>
      <c r="AQ48" s="6">
        <f t="shared" si="1"/>
        <v>176</v>
      </c>
    </row>
    <row r="49" ht="67.5" customHeight="1" spans="1:43">
      <c r="A49" t="s">
        <v>144</v>
      </c>
      <c r="B49" t="s">
        <v>62</v>
      </c>
      <c r="C49" t="s">
        <v>204</v>
      </c>
      <c r="F49" t="s">
        <v>205</v>
      </c>
      <c r="G49" t="s">
        <v>206</v>
      </c>
      <c r="H49" t="s">
        <v>207</v>
      </c>
      <c r="I49" t="s">
        <v>49</v>
      </c>
      <c r="J49" t="s">
        <v>50</v>
      </c>
      <c r="K49" s="1">
        <v>1</v>
      </c>
      <c r="L49" s="6">
        <v>70.5</v>
      </c>
      <c r="M49" s="6">
        <v>176</v>
      </c>
      <c r="AJ49" s="1">
        <v>1</v>
      </c>
      <c r="AP49" s="6">
        <f t="shared" si="2"/>
        <v>70.5</v>
      </c>
      <c r="AQ49" s="6">
        <f t="shared" si="1"/>
        <v>176</v>
      </c>
    </row>
    <row r="50" ht="67.5" customHeight="1" spans="1:43">
      <c r="A50" t="s">
        <v>144</v>
      </c>
      <c r="B50" t="s">
        <v>62</v>
      </c>
      <c r="C50" t="s">
        <v>208</v>
      </c>
      <c r="F50" t="s">
        <v>187</v>
      </c>
      <c r="G50" t="s">
        <v>209</v>
      </c>
      <c r="H50" t="s">
        <v>189</v>
      </c>
      <c r="I50" t="s">
        <v>143</v>
      </c>
      <c r="J50" t="s">
        <v>50</v>
      </c>
      <c r="K50" s="1">
        <v>1</v>
      </c>
      <c r="L50" s="6">
        <v>66</v>
      </c>
      <c r="M50" s="6">
        <v>165</v>
      </c>
      <c r="AJ50" s="1">
        <v>1</v>
      </c>
      <c r="AP50" s="6">
        <f t="shared" si="2"/>
        <v>66</v>
      </c>
      <c r="AQ50" s="6">
        <f t="shared" si="1"/>
        <v>165</v>
      </c>
    </row>
    <row r="51" ht="67.5" customHeight="1" spans="1:43">
      <c r="A51" t="s">
        <v>144</v>
      </c>
      <c r="B51" t="s">
        <v>62</v>
      </c>
      <c r="C51" t="s">
        <v>210</v>
      </c>
      <c r="F51" t="s">
        <v>211</v>
      </c>
      <c r="G51" t="s">
        <v>212</v>
      </c>
      <c r="H51" t="s">
        <v>213</v>
      </c>
      <c r="I51" t="s">
        <v>49</v>
      </c>
      <c r="J51" t="s">
        <v>50</v>
      </c>
      <c r="K51" s="1">
        <v>1</v>
      </c>
      <c r="L51" s="6">
        <v>75</v>
      </c>
      <c r="M51" s="6">
        <v>187</v>
      </c>
      <c r="AK51" s="1">
        <v>1</v>
      </c>
      <c r="AP51" s="6">
        <f t="shared" si="2"/>
        <v>75</v>
      </c>
      <c r="AQ51" s="6">
        <f t="shared" si="1"/>
        <v>187</v>
      </c>
    </row>
    <row r="52" ht="67.5" customHeight="1" spans="1:43">
      <c r="A52" t="s">
        <v>214</v>
      </c>
      <c r="B52" t="s">
        <v>62</v>
      </c>
      <c r="C52" t="s">
        <v>215</v>
      </c>
      <c r="F52" t="s">
        <v>216</v>
      </c>
      <c r="G52" t="s">
        <v>217</v>
      </c>
      <c r="H52" t="s">
        <v>218</v>
      </c>
      <c r="I52" t="s">
        <v>49</v>
      </c>
      <c r="J52" t="s">
        <v>50</v>
      </c>
      <c r="K52" s="1">
        <v>4</v>
      </c>
      <c r="L52" s="6">
        <v>110</v>
      </c>
      <c r="M52" s="6">
        <v>275</v>
      </c>
      <c r="AI52" s="1">
        <v>2</v>
      </c>
      <c r="AK52" s="1">
        <v>1</v>
      </c>
      <c r="AN52" s="1">
        <v>1</v>
      </c>
      <c r="AP52" s="6">
        <f t="shared" si="2"/>
        <v>440</v>
      </c>
      <c r="AQ52" s="6">
        <f t="shared" si="1"/>
        <v>1100</v>
      </c>
    </row>
    <row r="53" ht="67.5" customHeight="1" spans="1:43">
      <c r="A53" t="s">
        <v>219</v>
      </c>
      <c r="B53" t="s">
        <v>62</v>
      </c>
      <c r="C53" t="s">
        <v>220</v>
      </c>
      <c r="F53" t="s">
        <v>221</v>
      </c>
      <c r="G53" t="s">
        <v>222</v>
      </c>
      <c r="H53" t="s">
        <v>223</v>
      </c>
      <c r="I53" t="s">
        <v>49</v>
      </c>
      <c r="J53" t="s">
        <v>50</v>
      </c>
      <c r="K53" s="1">
        <v>4</v>
      </c>
      <c r="L53" s="6">
        <v>136.5</v>
      </c>
      <c r="M53" s="6">
        <v>341</v>
      </c>
      <c r="AJ53" s="1">
        <v>2</v>
      </c>
      <c r="AK53" s="1">
        <v>1</v>
      </c>
      <c r="AN53" s="1">
        <v>1</v>
      </c>
      <c r="AP53" s="6">
        <f t="shared" si="2"/>
        <v>546</v>
      </c>
      <c r="AQ53" s="6">
        <f t="shared" si="1"/>
        <v>1364</v>
      </c>
    </row>
    <row r="54" ht="67.5" customHeight="1" spans="1:43">
      <c r="A54" t="s">
        <v>224</v>
      </c>
      <c r="B54" t="s">
        <v>36</v>
      </c>
      <c r="C54" t="s">
        <v>225</v>
      </c>
      <c r="F54" t="s">
        <v>226</v>
      </c>
      <c r="G54" t="s">
        <v>227</v>
      </c>
      <c r="H54" t="s">
        <v>228</v>
      </c>
      <c r="I54" t="s">
        <v>49</v>
      </c>
      <c r="J54" t="s">
        <v>50</v>
      </c>
      <c r="K54" s="1">
        <v>1</v>
      </c>
      <c r="L54" s="6">
        <v>88</v>
      </c>
      <c r="M54" s="6">
        <v>220</v>
      </c>
      <c r="AJ54" s="1">
        <v>1</v>
      </c>
      <c r="AP54" s="6">
        <f t="shared" si="2"/>
        <v>88</v>
      </c>
      <c r="AQ54" s="6">
        <f t="shared" si="1"/>
        <v>220</v>
      </c>
    </row>
    <row r="55" ht="67.5" customHeight="1" spans="1:43">
      <c r="A55" t="s">
        <v>224</v>
      </c>
      <c r="B55" t="s">
        <v>36</v>
      </c>
      <c r="C55" t="s">
        <v>229</v>
      </c>
      <c r="F55" t="s">
        <v>230</v>
      </c>
      <c r="G55" t="s">
        <v>231</v>
      </c>
      <c r="H55" t="s">
        <v>232</v>
      </c>
      <c r="I55" t="s">
        <v>95</v>
      </c>
      <c r="J55" t="s">
        <v>169</v>
      </c>
      <c r="K55" s="1">
        <v>6</v>
      </c>
      <c r="L55" s="6">
        <v>57.5</v>
      </c>
      <c r="M55" s="6">
        <v>143</v>
      </c>
      <c r="S55" s="1">
        <v>1</v>
      </c>
      <c r="T55" s="1">
        <v>1</v>
      </c>
      <c r="U55" s="1">
        <v>2</v>
      </c>
      <c r="V55" s="1">
        <v>1</v>
      </c>
      <c r="W55" s="1">
        <v>1</v>
      </c>
      <c r="AP55" s="6">
        <f t="shared" si="2"/>
        <v>345</v>
      </c>
      <c r="AQ55" s="6">
        <f t="shared" si="1"/>
        <v>858</v>
      </c>
    </row>
    <row r="56" ht="67.5" customHeight="1" spans="1:43">
      <c r="A56" t="s">
        <v>224</v>
      </c>
      <c r="B56" t="s">
        <v>36</v>
      </c>
      <c r="C56" t="s">
        <v>233</v>
      </c>
      <c r="E56" t="e">
        <f>VLOOKUP(C56,[1]Foglio1!$D$1:$D$65536,1,FALSE)</f>
        <v>#N/A</v>
      </c>
      <c r="F56" t="s">
        <v>234</v>
      </c>
      <c r="G56" t="s">
        <v>235</v>
      </c>
      <c r="H56" t="s">
        <v>236</v>
      </c>
      <c r="I56" t="s">
        <v>49</v>
      </c>
      <c r="J56" t="s">
        <v>50</v>
      </c>
      <c r="K56" s="1">
        <v>1</v>
      </c>
      <c r="L56" s="6">
        <v>158.5</v>
      </c>
      <c r="M56" s="6">
        <v>396</v>
      </c>
      <c r="AM56" s="1">
        <v>1</v>
      </c>
      <c r="AP56" s="6">
        <f t="shared" si="2"/>
        <v>158.5</v>
      </c>
      <c r="AQ56" s="6">
        <f t="shared" si="1"/>
        <v>396</v>
      </c>
    </row>
    <row r="57" ht="67.5" customHeight="1" spans="1:43">
      <c r="A57" t="s">
        <v>224</v>
      </c>
      <c r="B57" t="s">
        <v>36</v>
      </c>
      <c r="C57" t="s">
        <v>237</v>
      </c>
      <c r="F57" t="s">
        <v>238</v>
      </c>
      <c r="G57" t="s">
        <v>239</v>
      </c>
      <c r="H57" t="s">
        <v>240</v>
      </c>
      <c r="I57" t="s">
        <v>49</v>
      </c>
      <c r="J57" t="s">
        <v>50</v>
      </c>
      <c r="K57" s="1">
        <v>1</v>
      </c>
      <c r="L57" s="6">
        <v>92.5</v>
      </c>
      <c r="M57" s="6">
        <v>231</v>
      </c>
      <c r="AO57" s="1">
        <v>1</v>
      </c>
      <c r="AP57" s="6">
        <f t="shared" si="2"/>
        <v>92.5</v>
      </c>
      <c r="AQ57" s="6">
        <f t="shared" si="1"/>
        <v>231</v>
      </c>
    </row>
    <row r="58" ht="67.5" customHeight="1" spans="1:43">
      <c r="A58" t="s">
        <v>224</v>
      </c>
      <c r="B58" t="s">
        <v>36</v>
      </c>
      <c r="C58" t="s">
        <v>241</v>
      </c>
      <c r="F58" t="s">
        <v>238</v>
      </c>
      <c r="G58" t="s">
        <v>242</v>
      </c>
      <c r="H58" t="s">
        <v>240</v>
      </c>
      <c r="I58" t="s">
        <v>49</v>
      </c>
      <c r="J58" t="s">
        <v>50</v>
      </c>
      <c r="K58" s="1">
        <v>3</v>
      </c>
      <c r="L58" s="6">
        <v>106</v>
      </c>
      <c r="M58" s="6">
        <v>264</v>
      </c>
      <c r="AK58" s="1">
        <v>1</v>
      </c>
      <c r="AM58" s="1">
        <v>2</v>
      </c>
      <c r="AP58" s="6">
        <f t="shared" si="2"/>
        <v>318</v>
      </c>
      <c r="AQ58" s="6">
        <f t="shared" si="1"/>
        <v>792</v>
      </c>
    </row>
    <row r="59" ht="67.5" customHeight="1" spans="1:43">
      <c r="A59" t="s">
        <v>224</v>
      </c>
      <c r="B59" t="s">
        <v>36</v>
      </c>
      <c r="C59" t="s">
        <v>243</v>
      </c>
      <c r="F59" t="s">
        <v>244</v>
      </c>
      <c r="G59" t="s">
        <v>245</v>
      </c>
      <c r="H59" t="s">
        <v>246</v>
      </c>
      <c r="I59" t="s">
        <v>49</v>
      </c>
      <c r="J59" t="s">
        <v>50</v>
      </c>
      <c r="K59" s="1">
        <v>1</v>
      </c>
      <c r="L59" s="6">
        <v>84</v>
      </c>
      <c r="M59" s="6">
        <v>209</v>
      </c>
      <c r="AM59" s="1">
        <v>1</v>
      </c>
      <c r="AP59" s="6">
        <f t="shared" si="2"/>
        <v>84</v>
      </c>
      <c r="AQ59" s="6">
        <f t="shared" si="1"/>
        <v>209</v>
      </c>
    </row>
    <row r="60" ht="67.5" customHeight="1" spans="1:43">
      <c r="A60" t="s">
        <v>224</v>
      </c>
      <c r="B60" t="s">
        <v>36</v>
      </c>
      <c r="C60" t="s">
        <v>247</v>
      </c>
      <c r="F60" t="s">
        <v>46</v>
      </c>
      <c r="G60" t="s">
        <v>248</v>
      </c>
      <c r="H60" t="s">
        <v>48</v>
      </c>
      <c r="I60" t="s">
        <v>49</v>
      </c>
      <c r="J60" t="s">
        <v>50</v>
      </c>
      <c r="K60" s="1">
        <v>3</v>
      </c>
      <c r="L60" s="6">
        <v>97</v>
      </c>
      <c r="M60" s="6">
        <v>242</v>
      </c>
      <c r="AI60" s="1">
        <v>2</v>
      </c>
      <c r="AM60" s="1">
        <v>1</v>
      </c>
      <c r="AP60" s="6">
        <f t="shared" si="2"/>
        <v>291</v>
      </c>
      <c r="AQ60" s="6">
        <f t="shared" si="1"/>
        <v>726</v>
      </c>
    </row>
    <row r="61" ht="67.5" customHeight="1" spans="1:43">
      <c r="A61" t="s">
        <v>224</v>
      </c>
      <c r="B61" t="s">
        <v>36</v>
      </c>
      <c r="C61" t="s">
        <v>249</v>
      </c>
      <c r="F61" t="s">
        <v>46</v>
      </c>
      <c r="G61" t="s">
        <v>250</v>
      </c>
      <c r="H61" t="s">
        <v>48</v>
      </c>
      <c r="I61" t="s">
        <v>143</v>
      </c>
      <c r="J61" t="s">
        <v>50</v>
      </c>
      <c r="K61" s="1">
        <v>7</v>
      </c>
      <c r="L61" s="6">
        <v>79.5</v>
      </c>
      <c r="M61" s="6">
        <v>198</v>
      </c>
      <c r="AI61" s="1">
        <v>2</v>
      </c>
      <c r="AJ61" s="1">
        <v>1</v>
      </c>
      <c r="AK61" s="1">
        <v>2</v>
      </c>
      <c r="AM61" s="1">
        <v>2</v>
      </c>
      <c r="AP61" s="6">
        <f t="shared" si="2"/>
        <v>556.5</v>
      </c>
      <c r="AQ61" s="6">
        <f t="shared" si="1"/>
        <v>1386</v>
      </c>
    </row>
    <row r="62" ht="67.5" customHeight="1" spans="1:43">
      <c r="A62" t="s">
        <v>224</v>
      </c>
      <c r="B62" t="s">
        <v>36</v>
      </c>
      <c r="C62" t="s">
        <v>251</v>
      </c>
      <c r="F62" t="s">
        <v>252</v>
      </c>
      <c r="G62" t="s">
        <v>253</v>
      </c>
      <c r="H62" t="s">
        <v>254</v>
      </c>
      <c r="I62" t="s">
        <v>255</v>
      </c>
      <c r="J62" t="s">
        <v>50</v>
      </c>
      <c r="K62" s="1">
        <v>7</v>
      </c>
      <c r="L62" s="6">
        <v>53</v>
      </c>
      <c r="M62" s="6">
        <v>132</v>
      </c>
      <c r="AI62" s="1">
        <v>2</v>
      </c>
      <c r="AJ62" s="1">
        <v>1</v>
      </c>
      <c r="AK62" s="1">
        <v>2</v>
      </c>
      <c r="AM62" s="1">
        <v>2</v>
      </c>
      <c r="AP62" s="6">
        <f t="shared" si="2"/>
        <v>371</v>
      </c>
      <c r="AQ62" s="6">
        <f t="shared" si="1"/>
        <v>924</v>
      </c>
    </row>
    <row r="63" ht="67.5" customHeight="1" spans="1:43">
      <c r="A63" t="s">
        <v>224</v>
      </c>
      <c r="B63" t="s">
        <v>36</v>
      </c>
      <c r="C63" t="s">
        <v>256</v>
      </c>
      <c r="F63" t="s">
        <v>238</v>
      </c>
      <c r="G63" t="s">
        <v>257</v>
      </c>
      <c r="H63" t="s">
        <v>240</v>
      </c>
      <c r="I63" t="s">
        <v>255</v>
      </c>
      <c r="J63" t="s">
        <v>50</v>
      </c>
      <c r="K63" s="1">
        <v>4</v>
      </c>
      <c r="L63" s="6">
        <v>62</v>
      </c>
      <c r="M63" s="6">
        <v>154</v>
      </c>
      <c r="AI63" s="1">
        <v>1</v>
      </c>
      <c r="AJ63" s="1">
        <v>1</v>
      </c>
      <c r="AK63" s="1">
        <v>1</v>
      </c>
      <c r="AM63" s="1">
        <v>1</v>
      </c>
      <c r="AP63" s="6">
        <f t="shared" si="2"/>
        <v>248</v>
      </c>
      <c r="AQ63" s="6">
        <f t="shared" si="1"/>
        <v>616</v>
      </c>
    </row>
    <row r="64" ht="67.5" customHeight="1" spans="1:43">
      <c r="A64" t="s">
        <v>224</v>
      </c>
      <c r="B64" t="s">
        <v>62</v>
      </c>
      <c r="C64" t="s">
        <v>258</v>
      </c>
      <c r="E64" t="e">
        <f>VLOOKUP(C64,[1]Foglio1!$D$1:$D$65536,1,FALSE)</f>
        <v>#N/A</v>
      </c>
      <c r="F64" t="s">
        <v>259</v>
      </c>
      <c r="G64" s="13" t="s">
        <v>260</v>
      </c>
      <c r="H64" t="s">
        <v>261</v>
      </c>
      <c r="I64" t="s">
        <v>49</v>
      </c>
      <c r="J64" t="s">
        <v>50</v>
      </c>
      <c r="K64" s="1">
        <v>24</v>
      </c>
      <c r="L64" s="6">
        <v>119</v>
      </c>
      <c r="M64" s="6">
        <v>297</v>
      </c>
      <c r="AI64" s="1">
        <v>4</v>
      </c>
      <c r="AJ64" s="1">
        <v>2</v>
      </c>
      <c r="AK64" s="1">
        <v>12</v>
      </c>
      <c r="AN64" s="1">
        <v>6</v>
      </c>
      <c r="AP64" s="6">
        <f t="shared" si="2"/>
        <v>2856</v>
      </c>
      <c r="AQ64" s="6">
        <f t="shared" si="1"/>
        <v>7128</v>
      </c>
    </row>
    <row r="65" ht="67.5" customHeight="1" spans="1:43">
      <c r="A65" t="s">
        <v>224</v>
      </c>
      <c r="B65" t="s">
        <v>62</v>
      </c>
      <c r="C65" t="s">
        <v>258</v>
      </c>
      <c r="E65" t="e">
        <f>VLOOKUP(C65,[1]Foglio1!$D$1:$D$65536,1,FALSE)</f>
        <v>#N/A</v>
      </c>
      <c r="F65" t="s">
        <v>262</v>
      </c>
      <c r="G65" s="13" t="s">
        <v>263</v>
      </c>
      <c r="H65" t="s">
        <v>264</v>
      </c>
      <c r="I65" t="s">
        <v>49</v>
      </c>
      <c r="J65" t="s">
        <v>50</v>
      </c>
      <c r="K65" s="1">
        <v>22</v>
      </c>
      <c r="L65" s="6">
        <v>119</v>
      </c>
      <c r="M65" s="6">
        <v>297</v>
      </c>
      <c r="AI65" s="1">
        <v>3</v>
      </c>
      <c r="AJ65" s="1">
        <v>4</v>
      </c>
      <c r="AK65" s="1">
        <v>10</v>
      </c>
      <c r="AN65" s="1">
        <v>5</v>
      </c>
      <c r="AP65" s="6">
        <f t="shared" si="2"/>
        <v>2618</v>
      </c>
      <c r="AQ65" s="6">
        <f t="shared" si="1"/>
        <v>6534</v>
      </c>
    </row>
    <row r="66" ht="67.5" customHeight="1" spans="1:43">
      <c r="A66" t="s">
        <v>224</v>
      </c>
      <c r="B66" t="s">
        <v>62</v>
      </c>
      <c r="C66" t="s">
        <v>265</v>
      </c>
      <c r="E66" t="e">
        <f>VLOOKUP(C66,[1]Foglio1!$D$1:$D$65536,1,FALSE)</f>
        <v>#N/A</v>
      </c>
      <c r="F66" t="s">
        <v>266</v>
      </c>
      <c r="G66" s="13" t="s">
        <v>267</v>
      </c>
      <c r="H66" t="s">
        <v>268</v>
      </c>
      <c r="I66" t="s">
        <v>49</v>
      </c>
      <c r="J66" t="s">
        <v>50</v>
      </c>
      <c r="K66" s="1">
        <v>185</v>
      </c>
      <c r="L66" s="6">
        <v>97</v>
      </c>
      <c r="M66" s="6">
        <v>242</v>
      </c>
      <c r="AI66" s="1">
        <v>24</v>
      </c>
      <c r="AJ66" s="1">
        <v>53</v>
      </c>
      <c r="AK66" s="1">
        <v>60</v>
      </c>
      <c r="AN66" s="1">
        <v>48</v>
      </c>
      <c r="AP66" s="6">
        <f t="shared" si="2"/>
        <v>17945</v>
      </c>
      <c r="AQ66" s="6">
        <f t="shared" si="1"/>
        <v>44770</v>
      </c>
    </row>
    <row r="67" ht="75.75" customHeight="1" spans="1:43">
      <c r="A67" t="s">
        <v>224</v>
      </c>
      <c r="B67" t="s">
        <v>62</v>
      </c>
      <c r="C67" t="s">
        <v>269</v>
      </c>
      <c r="E67" t="e">
        <f>VLOOKUP(C67,[1]Foglio1!$D$1:$D$65536,1,FALSE)</f>
        <v>#N/A</v>
      </c>
      <c r="F67" t="s">
        <v>270</v>
      </c>
      <c r="G67" s="13" t="s">
        <v>271</v>
      </c>
      <c r="H67" t="s">
        <v>272</v>
      </c>
      <c r="I67" t="s">
        <v>49</v>
      </c>
      <c r="J67" t="s">
        <v>50</v>
      </c>
      <c r="K67" s="1">
        <v>622</v>
      </c>
      <c r="L67" s="6">
        <v>132</v>
      </c>
      <c r="M67" s="6">
        <v>330</v>
      </c>
      <c r="AI67" s="1">
        <v>97</v>
      </c>
      <c r="AJ67" s="1">
        <v>230</v>
      </c>
      <c r="AK67" s="1">
        <v>198</v>
      </c>
      <c r="AN67" s="1">
        <v>97</v>
      </c>
      <c r="AP67" s="6">
        <f t="shared" si="2"/>
        <v>82104</v>
      </c>
      <c r="AQ67" s="6">
        <f t="shared" si="1"/>
        <v>205260</v>
      </c>
    </row>
    <row r="68" ht="72.75" customHeight="1" spans="1:43">
      <c r="A68" t="s">
        <v>224</v>
      </c>
      <c r="B68" t="s">
        <v>62</v>
      </c>
      <c r="C68" t="s">
        <v>273</v>
      </c>
      <c r="E68" t="e">
        <f>VLOOKUP(C68,[1]Foglio1!$D$1:$D$65536,1,FALSE)</f>
        <v>#N/A</v>
      </c>
      <c r="F68" t="s">
        <v>274</v>
      </c>
      <c r="G68" s="13" t="s">
        <v>275</v>
      </c>
      <c r="H68" t="s">
        <v>276</v>
      </c>
      <c r="I68" t="s">
        <v>49</v>
      </c>
      <c r="J68" t="s">
        <v>50</v>
      </c>
      <c r="K68" s="1">
        <v>515</v>
      </c>
      <c r="L68" s="6">
        <v>110</v>
      </c>
      <c r="M68" s="6">
        <v>275</v>
      </c>
      <c r="AJ68" s="1">
        <v>206</v>
      </c>
      <c r="AK68" s="1">
        <v>203</v>
      </c>
      <c r="AN68" s="1">
        <v>106</v>
      </c>
      <c r="AP68" s="6">
        <f t="shared" si="2"/>
        <v>56650</v>
      </c>
      <c r="AQ68" s="6">
        <f t="shared" si="1"/>
        <v>141625</v>
      </c>
    </row>
    <row r="69" ht="67.5" customHeight="1" spans="1:43">
      <c r="A69" t="s">
        <v>224</v>
      </c>
      <c r="B69" t="s">
        <v>62</v>
      </c>
      <c r="C69" t="s">
        <v>277</v>
      </c>
      <c r="F69" t="s">
        <v>46</v>
      </c>
      <c r="G69" t="s">
        <v>278</v>
      </c>
      <c r="H69" t="s">
        <v>48</v>
      </c>
      <c r="I69" t="s">
        <v>70</v>
      </c>
      <c r="J69" t="s">
        <v>50</v>
      </c>
      <c r="K69" s="1">
        <v>3</v>
      </c>
      <c r="L69" s="6">
        <v>66</v>
      </c>
      <c r="M69" s="6">
        <v>165</v>
      </c>
      <c r="AI69" s="1">
        <v>2</v>
      </c>
      <c r="AJ69" s="1">
        <v>1</v>
      </c>
      <c r="AP69" s="6">
        <f t="shared" ref="AP69:AP100" si="3">L69*K69</f>
        <v>198</v>
      </c>
      <c r="AQ69" s="6">
        <f t="shared" si="1"/>
        <v>495</v>
      </c>
    </row>
    <row r="70" ht="67.5" customHeight="1" spans="1:43">
      <c r="A70" t="s">
        <v>224</v>
      </c>
      <c r="B70" t="s">
        <v>62</v>
      </c>
      <c r="C70" t="s">
        <v>279</v>
      </c>
      <c r="F70" t="s">
        <v>280</v>
      </c>
      <c r="G70" t="s">
        <v>281</v>
      </c>
      <c r="H70" t="s">
        <v>282</v>
      </c>
      <c r="I70" t="s">
        <v>49</v>
      </c>
      <c r="J70" t="s">
        <v>50</v>
      </c>
      <c r="K70" s="1">
        <v>1</v>
      </c>
      <c r="L70" s="6">
        <v>66</v>
      </c>
      <c r="M70" s="6">
        <v>165</v>
      </c>
      <c r="AN70" s="1">
        <v>1</v>
      </c>
      <c r="AP70" s="6">
        <f t="shared" si="3"/>
        <v>66</v>
      </c>
      <c r="AQ70" s="6">
        <f t="shared" ref="AQ70:AQ129" si="4">M70*K70</f>
        <v>165</v>
      </c>
    </row>
    <row r="71" ht="67.5" customHeight="1" spans="1:43">
      <c r="A71" t="s">
        <v>224</v>
      </c>
      <c r="B71" t="s">
        <v>62</v>
      </c>
      <c r="C71" t="s">
        <v>283</v>
      </c>
      <c r="F71" t="s">
        <v>46</v>
      </c>
      <c r="G71" t="s">
        <v>284</v>
      </c>
      <c r="H71" t="s">
        <v>48</v>
      </c>
      <c r="I71" t="s">
        <v>49</v>
      </c>
      <c r="J71" t="s">
        <v>50</v>
      </c>
      <c r="K71" s="1">
        <v>1</v>
      </c>
      <c r="L71" s="6">
        <v>79.5</v>
      </c>
      <c r="M71" s="6">
        <v>198</v>
      </c>
      <c r="AJ71" s="1">
        <v>1</v>
      </c>
      <c r="AP71" s="6">
        <f t="shared" si="3"/>
        <v>79.5</v>
      </c>
      <c r="AQ71" s="6">
        <f t="shared" si="4"/>
        <v>198</v>
      </c>
    </row>
    <row r="72" ht="67.5" customHeight="1" spans="1:43">
      <c r="A72" t="s">
        <v>224</v>
      </c>
      <c r="B72" t="s">
        <v>62</v>
      </c>
      <c r="C72" t="s">
        <v>285</v>
      </c>
      <c r="F72" t="s">
        <v>286</v>
      </c>
      <c r="G72" t="s">
        <v>287</v>
      </c>
      <c r="H72" t="s">
        <v>288</v>
      </c>
      <c r="I72" t="s">
        <v>95</v>
      </c>
      <c r="J72" t="s">
        <v>289</v>
      </c>
      <c r="K72" s="1">
        <v>2</v>
      </c>
      <c r="L72" s="6">
        <v>53</v>
      </c>
      <c r="M72" s="6">
        <v>132</v>
      </c>
      <c r="R72" s="1">
        <v>1</v>
      </c>
      <c r="T72" s="1">
        <v>1</v>
      </c>
      <c r="AP72" s="6">
        <f t="shared" si="3"/>
        <v>106</v>
      </c>
      <c r="AQ72" s="6">
        <f t="shared" si="4"/>
        <v>264</v>
      </c>
    </row>
    <row r="73" ht="67.5" customHeight="1" spans="1:43">
      <c r="A73" t="s">
        <v>224</v>
      </c>
      <c r="B73" t="s">
        <v>62</v>
      </c>
      <c r="C73" t="s">
        <v>290</v>
      </c>
      <c r="E73" t="e">
        <f>VLOOKUP(C73,[1]Foglio1!$D$1:$D$65536,1,FALSE)</f>
        <v>#N/A</v>
      </c>
      <c r="F73" t="s">
        <v>291</v>
      </c>
      <c r="G73" t="s">
        <v>292</v>
      </c>
      <c r="H73" t="s">
        <v>293</v>
      </c>
      <c r="I73" t="s">
        <v>95</v>
      </c>
      <c r="J73" t="s">
        <v>294</v>
      </c>
      <c r="K73" s="1">
        <v>10</v>
      </c>
      <c r="L73" s="6">
        <v>75</v>
      </c>
      <c r="M73" s="6">
        <v>187</v>
      </c>
      <c r="N73" s="1">
        <v>1</v>
      </c>
      <c r="O73" s="1">
        <v>1</v>
      </c>
      <c r="P73" s="1">
        <v>3</v>
      </c>
      <c r="Q73" s="1">
        <v>3</v>
      </c>
      <c r="R73" s="1">
        <v>2</v>
      </c>
      <c r="AP73" s="6">
        <f t="shared" si="3"/>
        <v>750</v>
      </c>
      <c r="AQ73" s="6">
        <f t="shared" si="4"/>
        <v>1870</v>
      </c>
    </row>
    <row r="74" ht="67.5" customHeight="1" spans="1:43">
      <c r="A74" t="s">
        <v>224</v>
      </c>
      <c r="B74" t="s">
        <v>62</v>
      </c>
      <c r="C74" t="s">
        <v>295</v>
      </c>
      <c r="F74" t="s">
        <v>296</v>
      </c>
      <c r="G74" t="s">
        <v>297</v>
      </c>
      <c r="H74" t="s">
        <v>298</v>
      </c>
      <c r="I74" t="s">
        <v>70</v>
      </c>
      <c r="J74" t="s">
        <v>50</v>
      </c>
      <c r="K74" s="1">
        <v>1</v>
      </c>
      <c r="L74" s="6">
        <v>75</v>
      </c>
      <c r="M74" s="6">
        <v>187</v>
      </c>
      <c r="AN74" s="1">
        <v>1</v>
      </c>
      <c r="AP74" s="6">
        <f t="shared" si="3"/>
        <v>75</v>
      </c>
      <c r="AQ74" s="6">
        <f t="shared" si="4"/>
        <v>187</v>
      </c>
    </row>
    <row r="75" ht="67.5" customHeight="1" spans="1:43">
      <c r="A75" t="s">
        <v>224</v>
      </c>
      <c r="B75" t="s">
        <v>62</v>
      </c>
      <c r="C75" t="s">
        <v>299</v>
      </c>
      <c r="F75" t="s">
        <v>46</v>
      </c>
      <c r="G75" t="s">
        <v>300</v>
      </c>
      <c r="H75" t="s">
        <v>48</v>
      </c>
      <c r="I75" t="s">
        <v>70</v>
      </c>
      <c r="J75" t="s">
        <v>50</v>
      </c>
      <c r="K75" s="1">
        <v>1</v>
      </c>
      <c r="L75" s="6">
        <v>88</v>
      </c>
      <c r="M75" s="6">
        <v>220</v>
      </c>
      <c r="AI75" s="1">
        <v>1</v>
      </c>
      <c r="AP75" s="6">
        <f t="shared" si="3"/>
        <v>88</v>
      </c>
      <c r="AQ75" s="6">
        <f t="shared" si="4"/>
        <v>220</v>
      </c>
    </row>
    <row r="76" ht="67.5" customHeight="1" spans="1:43">
      <c r="A76" t="s">
        <v>224</v>
      </c>
      <c r="B76" t="s">
        <v>62</v>
      </c>
      <c r="C76" t="s">
        <v>301</v>
      </c>
      <c r="F76" t="s">
        <v>302</v>
      </c>
      <c r="G76" t="s">
        <v>303</v>
      </c>
      <c r="H76" t="s">
        <v>304</v>
      </c>
      <c r="I76" t="s">
        <v>70</v>
      </c>
      <c r="J76" t="s">
        <v>50</v>
      </c>
      <c r="K76" s="1">
        <v>1</v>
      </c>
      <c r="L76" s="6">
        <v>57.5</v>
      </c>
      <c r="M76" s="6">
        <v>143</v>
      </c>
      <c r="AC76" s="1">
        <v>1</v>
      </c>
      <c r="AP76" s="6">
        <f t="shared" si="3"/>
        <v>57.5</v>
      </c>
      <c r="AQ76" s="6">
        <f t="shared" si="4"/>
        <v>143</v>
      </c>
    </row>
    <row r="77" ht="67.5" customHeight="1" spans="1:43">
      <c r="A77" t="s">
        <v>224</v>
      </c>
      <c r="B77" t="s">
        <v>62</v>
      </c>
      <c r="C77" t="s">
        <v>305</v>
      </c>
      <c r="F77" t="s">
        <v>306</v>
      </c>
      <c r="G77" t="s">
        <v>307</v>
      </c>
      <c r="H77" t="s">
        <v>308</v>
      </c>
      <c r="I77" t="s">
        <v>49</v>
      </c>
      <c r="J77" t="s">
        <v>50</v>
      </c>
      <c r="K77" s="1">
        <v>3</v>
      </c>
      <c r="L77" s="6">
        <v>88</v>
      </c>
      <c r="M77" s="6">
        <v>220</v>
      </c>
      <c r="AJ77" s="1">
        <v>1</v>
      </c>
      <c r="AK77" s="1">
        <v>1</v>
      </c>
      <c r="AN77" s="1">
        <v>1</v>
      </c>
      <c r="AP77" s="6">
        <f t="shared" si="3"/>
        <v>264</v>
      </c>
      <c r="AQ77" s="6">
        <f t="shared" si="4"/>
        <v>660</v>
      </c>
    </row>
    <row r="78" ht="67.5" customHeight="1" spans="1:43">
      <c r="A78" t="s">
        <v>224</v>
      </c>
      <c r="B78" t="s">
        <v>62</v>
      </c>
      <c r="C78" t="s">
        <v>309</v>
      </c>
      <c r="F78" t="s">
        <v>310</v>
      </c>
      <c r="G78" t="s">
        <v>311</v>
      </c>
      <c r="H78" t="s">
        <v>312</v>
      </c>
      <c r="I78" t="s">
        <v>143</v>
      </c>
      <c r="J78" t="s">
        <v>50</v>
      </c>
      <c r="K78" s="1">
        <v>4</v>
      </c>
      <c r="L78" s="6">
        <v>75</v>
      </c>
      <c r="M78" s="6">
        <v>187</v>
      </c>
      <c r="AI78" s="1">
        <v>1</v>
      </c>
      <c r="AJ78" s="1">
        <v>2</v>
      </c>
      <c r="AK78" s="1">
        <v>1</v>
      </c>
      <c r="AP78" s="6">
        <f t="shared" si="3"/>
        <v>300</v>
      </c>
      <c r="AQ78" s="6">
        <f t="shared" si="4"/>
        <v>748</v>
      </c>
    </row>
    <row r="79" ht="67.5" customHeight="1" spans="1:43">
      <c r="A79" t="s">
        <v>224</v>
      </c>
      <c r="B79" t="s">
        <v>62</v>
      </c>
      <c r="C79" t="s">
        <v>313</v>
      </c>
      <c r="F79" t="s">
        <v>314</v>
      </c>
      <c r="G79" t="s">
        <v>315</v>
      </c>
      <c r="H79" t="s">
        <v>316</v>
      </c>
      <c r="I79" t="s">
        <v>89</v>
      </c>
      <c r="J79" t="s">
        <v>50</v>
      </c>
      <c r="K79" s="1">
        <v>2</v>
      </c>
      <c r="L79" s="6">
        <v>57.5</v>
      </c>
      <c r="M79" s="6">
        <v>143</v>
      </c>
      <c r="AK79" s="1">
        <v>1</v>
      </c>
      <c r="AN79" s="1">
        <v>1</v>
      </c>
      <c r="AP79" s="6">
        <f t="shared" si="3"/>
        <v>115</v>
      </c>
      <c r="AQ79" s="6">
        <f t="shared" si="4"/>
        <v>286</v>
      </c>
    </row>
    <row r="80" ht="67.5" customHeight="1" spans="1:43">
      <c r="A80" t="s">
        <v>224</v>
      </c>
      <c r="B80" t="s">
        <v>62</v>
      </c>
      <c r="C80" t="s">
        <v>313</v>
      </c>
      <c r="F80" t="s">
        <v>317</v>
      </c>
      <c r="G80" t="s">
        <v>318</v>
      </c>
      <c r="H80" t="s">
        <v>319</v>
      </c>
      <c r="I80" t="s">
        <v>89</v>
      </c>
      <c r="J80" t="s">
        <v>50</v>
      </c>
      <c r="K80" s="1">
        <v>2</v>
      </c>
      <c r="L80" s="6">
        <v>57.5</v>
      </c>
      <c r="M80" s="6">
        <v>143</v>
      </c>
      <c r="AJ80" s="1">
        <v>1</v>
      </c>
      <c r="AK80" s="1">
        <v>1</v>
      </c>
      <c r="AP80" s="6">
        <f t="shared" si="3"/>
        <v>115</v>
      </c>
      <c r="AQ80" s="6">
        <f t="shared" si="4"/>
        <v>286</v>
      </c>
    </row>
    <row r="81" ht="67.5" customHeight="1" spans="1:43">
      <c r="A81" t="s">
        <v>224</v>
      </c>
      <c r="B81" t="s">
        <v>62</v>
      </c>
      <c r="C81" t="s">
        <v>313</v>
      </c>
      <c r="F81" t="s">
        <v>46</v>
      </c>
      <c r="G81" t="s">
        <v>320</v>
      </c>
      <c r="H81" t="s">
        <v>48</v>
      </c>
      <c r="I81" t="s">
        <v>89</v>
      </c>
      <c r="J81" t="s">
        <v>50</v>
      </c>
      <c r="K81" s="1">
        <v>2</v>
      </c>
      <c r="L81" s="6">
        <v>57.5</v>
      </c>
      <c r="M81" s="6">
        <v>143</v>
      </c>
      <c r="AK81" s="1">
        <v>1</v>
      </c>
      <c r="AN81" s="1">
        <v>1</v>
      </c>
      <c r="AP81" s="6">
        <f t="shared" si="3"/>
        <v>115</v>
      </c>
      <c r="AQ81" s="6">
        <f t="shared" si="4"/>
        <v>286</v>
      </c>
    </row>
    <row r="82" ht="67.5" customHeight="1" spans="1:43">
      <c r="A82" t="s">
        <v>321</v>
      </c>
      <c r="B82" t="s">
        <v>36</v>
      </c>
      <c r="C82" t="s">
        <v>322</v>
      </c>
      <c r="F82" t="s">
        <v>323</v>
      </c>
      <c r="G82" t="s">
        <v>324</v>
      </c>
      <c r="H82" t="s">
        <v>325</v>
      </c>
      <c r="I82" t="s">
        <v>143</v>
      </c>
      <c r="J82" t="s">
        <v>50</v>
      </c>
      <c r="K82" s="1">
        <v>5</v>
      </c>
      <c r="L82" s="6">
        <v>70.5</v>
      </c>
      <c r="M82" s="6">
        <v>176</v>
      </c>
      <c r="AI82" s="1">
        <v>1</v>
      </c>
      <c r="AJ82" s="1">
        <v>2</v>
      </c>
      <c r="AK82" s="1">
        <v>1</v>
      </c>
      <c r="AM82" s="1">
        <v>1</v>
      </c>
      <c r="AP82" s="6">
        <f t="shared" si="3"/>
        <v>352.5</v>
      </c>
      <c r="AQ82" s="6">
        <f t="shared" si="4"/>
        <v>880</v>
      </c>
    </row>
    <row r="83" ht="67.5" customHeight="1" spans="1:43">
      <c r="A83" t="s">
        <v>321</v>
      </c>
      <c r="B83" t="s">
        <v>36</v>
      </c>
      <c r="C83" t="s">
        <v>322</v>
      </c>
      <c r="F83" t="s">
        <v>238</v>
      </c>
      <c r="G83" t="s">
        <v>326</v>
      </c>
      <c r="H83" t="s">
        <v>240</v>
      </c>
      <c r="I83" t="s">
        <v>143</v>
      </c>
      <c r="J83" t="s">
        <v>50</v>
      </c>
      <c r="K83" s="1">
        <v>10</v>
      </c>
      <c r="L83" s="6">
        <v>70.5</v>
      </c>
      <c r="M83" s="6">
        <v>176</v>
      </c>
      <c r="AI83" s="1">
        <v>2</v>
      </c>
      <c r="AJ83" s="1">
        <v>3</v>
      </c>
      <c r="AK83" s="1">
        <v>3</v>
      </c>
      <c r="AM83" s="1">
        <v>2</v>
      </c>
      <c r="AP83" s="6">
        <f t="shared" si="3"/>
        <v>705</v>
      </c>
      <c r="AQ83" s="6">
        <f t="shared" si="4"/>
        <v>1760</v>
      </c>
    </row>
    <row r="84" ht="67.5" customHeight="1" spans="1:43">
      <c r="A84" t="s">
        <v>321</v>
      </c>
      <c r="B84" t="s">
        <v>36</v>
      </c>
      <c r="C84" t="s">
        <v>327</v>
      </c>
      <c r="F84" t="s">
        <v>328</v>
      </c>
      <c r="G84" t="s">
        <v>329</v>
      </c>
      <c r="H84" t="s">
        <v>330</v>
      </c>
      <c r="I84" t="s">
        <v>95</v>
      </c>
      <c r="J84" t="s">
        <v>169</v>
      </c>
      <c r="K84" s="1">
        <v>8</v>
      </c>
      <c r="L84" s="6">
        <v>53</v>
      </c>
      <c r="M84" s="6">
        <v>132</v>
      </c>
      <c r="R84" s="1">
        <v>1</v>
      </c>
      <c r="S84" s="1">
        <v>1</v>
      </c>
      <c r="T84" s="1">
        <v>2</v>
      </c>
      <c r="U84" s="1">
        <v>1</v>
      </c>
      <c r="V84" s="1">
        <v>2</v>
      </c>
      <c r="W84" s="1">
        <v>1</v>
      </c>
      <c r="AP84" s="6">
        <f t="shared" si="3"/>
        <v>424</v>
      </c>
      <c r="AQ84" s="6">
        <f t="shared" si="4"/>
        <v>1056</v>
      </c>
    </row>
    <row r="85" ht="67.5" customHeight="1" spans="1:43">
      <c r="A85" t="s">
        <v>321</v>
      </c>
      <c r="B85" t="s">
        <v>36</v>
      </c>
      <c r="C85" t="s">
        <v>331</v>
      </c>
      <c r="F85" t="s">
        <v>323</v>
      </c>
      <c r="G85" t="s">
        <v>332</v>
      </c>
      <c r="H85" t="s">
        <v>325</v>
      </c>
      <c r="I85" t="s">
        <v>95</v>
      </c>
      <c r="J85" t="s">
        <v>169</v>
      </c>
      <c r="K85" s="1">
        <v>14</v>
      </c>
      <c r="L85" s="6">
        <v>57.5</v>
      </c>
      <c r="M85" s="6">
        <v>143</v>
      </c>
      <c r="R85" s="1">
        <v>2</v>
      </c>
      <c r="S85" s="1">
        <v>2</v>
      </c>
      <c r="T85" s="1">
        <v>2</v>
      </c>
      <c r="U85" s="1">
        <v>4</v>
      </c>
      <c r="V85" s="1">
        <v>2</v>
      </c>
      <c r="W85" s="1">
        <v>2</v>
      </c>
      <c r="AP85" s="6">
        <f t="shared" si="3"/>
        <v>805</v>
      </c>
      <c r="AQ85" s="6">
        <f t="shared" si="4"/>
        <v>2002</v>
      </c>
    </row>
    <row r="86" ht="67.5" customHeight="1" spans="1:43">
      <c r="A86" t="s">
        <v>321</v>
      </c>
      <c r="B86" t="s">
        <v>36</v>
      </c>
      <c r="C86" t="s">
        <v>333</v>
      </c>
      <c r="F86" t="s">
        <v>97</v>
      </c>
      <c r="G86" t="s">
        <v>334</v>
      </c>
      <c r="H86" t="s">
        <v>99</v>
      </c>
      <c r="I86" t="s">
        <v>49</v>
      </c>
      <c r="J86" t="s">
        <v>50</v>
      </c>
      <c r="K86" s="1">
        <v>1</v>
      </c>
      <c r="L86" s="6">
        <v>84</v>
      </c>
      <c r="M86" s="6">
        <v>209</v>
      </c>
      <c r="AI86" s="1">
        <v>1</v>
      </c>
      <c r="AP86" s="6">
        <f t="shared" si="3"/>
        <v>84</v>
      </c>
      <c r="AQ86" s="6">
        <f t="shared" si="4"/>
        <v>209</v>
      </c>
    </row>
    <row r="87" ht="67.5" customHeight="1" spans="1:43">
      <c r="A87" t="s">
        <v>321</v>
      </c>
      <c r="B87" t="s">
        <v>36</v>
      </c>
      <c r="C87" t="s">
        <v>335</v>
      </c>
      <c r="F87" t="s">
        <v>97</v>
      </c>
      <c r="G87" t="s">
        <v>336</v>
      </c>
      <c r="H87" t="s">
        <v>99</v>
      </c>
      <c r="I87" t="s">
        <v>143</v>
      </c>
      <c r="J87" t="s">
        <v>50</v>
      </c>
      <c r="K87" s="1">
        <v>6</v>
      </c>
      <c r="L87" s="6">
        <v>79.5</v>
      </c>
      <c r="M87" s="6">
        <v>198</v>
      </c>
      <c r="AI87" s="1">
        <v>2</v>
      </c>
      <c r="AJ87" s="1">
        <v>2</v>
      </c>
      <c r="AK87" s="1">
        <v>1</v>
      </c>
      <c r="AM87" s="1">
        <v>1</v>
      </c>
      <c r="AP87" s="6">
        <f t="shared" si="3"/>
        <v>477</v>
      </c>
      <c r="AQ87" s="6">
        <f t="shared" si="4"/>
        <v>1188</v>
      </c>
    </row>
    <row r="88" ht="67.5" customHeight="1" spans="1:43">
      <c r="A88" t="s">
        <v>321</v>
      </c>
      <c r="B88" t="s">
        <v>36</v>
      </c>
      <c r="C88" t="s">
        <v>337</v>
      </c>
      <c r="F88" t="s">
        <v>338</v>
      </c>
      <c r="G88" t="s">
        <v>339</v>
      </c>
      <c r="H88" t="s">
        <v>340</v>
      </c>
      <c r="I88" t="s">
        <v>95</v>
      </c>
      <c r="J88" t="s">
        <v>169</v>
      </c>
      <c r="K88" s="1">
        <v>7</v>
      </c>
      <c r="L88" s="6">
        <v>62</v>
      </c>
      <c r="M88" s="6">
        <v>154</v>
      </c>
      <c r="R88" s="1">
        <v>2</v>
      </c>
      <c r="S88" s="1">
        <v>2</v>
      </c>
      <c r="T88" s="1">
        <v>1</v>
      </c>
      <c r="U88" s="1">
        <v>2</v>
      </c>
      <c r="AP88" s="6">
        <f t="shared" si="3"/>
        <v>434</v>
      </c>
      <c r="AQ88" s="6">
        <f t="shared" si="4"/>
        <v>1078</v>
      </c>
    </row>
    <row r="89" ht="67.5" customHeight="1" spans="1:43">
      <c r="A89" t="s">
        <v>321</v>
      </c>
      <c r="B89" t="s">
        <v>62</v>
      </c>
      <c r="C89" t="s">
        <v>341</v>
      </c>
      <c r="F89" t="s">
        <v>187</v>
      </c>
      <c r="G89" t="s">
        <v>342</v>
      </c>
      <c r="H89" t="s">
        <v>189</v>
      </c>
      <c r="I89" t="s">
        <v>95</v>
      </c>
      <c r="J89" t="s">
        <v>169</v>
      </c>
      <c r="K89" s="1">
        <v>6</v>
      </c>
      <c r="L89" s="6">
        <v>62</v>
      </c>
      <c r="M89" s="6">
        <v>154</v>
      </c>
      <c r="N89" s="1">
        <v>1</v>
      </c>
      <c r="P89" s="1">
        <v>1</v>
      </c>
      <c r="Q89" s="1">
        <v>1</v>
      </c>
      <c r="R89" s="1">
        <v>1</v>
      </c>
      <c r="S89" s="1">
        <v>1</v>
      </c>
      <c r="T89" s="1">
        <v>1</v>
      </c>
      <c r="AP89" s="6">
        <f t="shared" si="3"/>
        <v>372</v>
      </c>
      <c r="AQ89" s="6">
        <f t="shared" si="4"/>
        <v>924</v>
      </c>
    </row>
    <row r="90" ht="67.5" customHeight="1" spans="1:43">
      <c r="A90" t="s">
        <v>321</v>
      </c>
      <c r="B90" t="s">
        <v>62</v>
      </c>
      <c r="C90" t="s">
        <v>343</v>
      </c>
      <c r="F90" t="s">
        <v>344</v>
      </c>
      <c r="G90" t="s">
        <v>345</v>
      </c>
      <c r="H90" t="s">
        <v>346</v>
      </c>
      <c r="I90" t="s">
        <v>95</v>
      </c>
      <c r="J90" t="s">
        <v>169</v>
      </c>
      <c r="K90" s="1">
        <v>2</v>
      </c>
      <c r="L90" s="6">
        <v>62</v>
      </c>
      <c r="M90" s="6">
        <v>154</v>
      </c>
      <c r="S90" s="1">
        <v>1</v>
      </c>
      <c r="T90" s="1">
        <v>1</v>
      </c>
      <c r="AP90" s="6">
        <f t="shared" si="3"/>
        <v>124</v>
      </c>
      <c r="AQ90" s="6">
        <f t="shared" si="4"/>
        <v>308</v>
      </c>
    </row>
    <row r="91" ht="67.5" customHeight="1" spans="1:43">
      <c r="A91" t="s">
        <v>321</v>
      </c>
      <c r="B91" t="s">
        <v>62</v>
      </c>
      <c r="C91" t="s">
        <v>347</v>
      </c>
      <c r="F91" t="s">
        <v>348</v>
      </c>
      <c r="G91" t="s">
        <v>349</v>
      </c>
      <c r="H91" t="s">
        <v>350</v>
      </c>
      <c r="I91" t="s">
        <v>70</v>
      </c>
      <c r="J91" t="s">
        <v>50</v>
      </c>
      <c r="K91" s="1">
        <v>3</v>
      </c>
      <c r="L91" s="6">
        <v>79.5</v>
      </c>
      <c r="M91" s="6">
        <v>198</v>
      </c>
      <c r="AI91" s="1">
        <v>1</v>
      </c>
      <c r="AJ91" s="1">
        <v>1</v>
      </c>
      <c r="AN91" s="1">
        <v>1</v>
      </c>
      <c r="AP91" s="6">
        <f t="shared" si="3"/>
        <v>238.5</v>
      </c>
      <c r="AQ91" s="6">
        <f t="shared" si="4"/>
        <v>594</v>
      </c>
    </row>
    <row r="92" ht="67.5" customHeight="1" spans="1:43">
      <c r="A92" t="s">
        <v>321</v>
      </c>
      <c r="B92" t="s">
        <v>62</v>
      </c>
      <c r="C92" t="s">
        <v>351</v>
      </c>
      <c r="F92" t="s">
        <v>352</v>
      </c>
      <c r="G92" t="s">
        <v>353</v>
      </c>
      <c r="H92" t="s">
        <v>354</v>
      </c>
      <c r="I92" t="s">
        <v>177</v>
      </c>
      <c r="J92" t="s">
        <v>50</v>
      </c>
      <c r="K92" s="1">
        <v>1</v>
      </c>
      <c r="L92" s="6">
        <v>53</v>
      </c>
      <c r="M92" s="6">
        <v>132</v>
      </c>
      <c r="AN92" s="1">
        <v>1</v>
      </c>
      <c r="AP92" s="6">
        <f t="shared" si="3"/>
        <v>53</v>
      </c>
      <c r="AQ92" s="6">
        <f t="shared" si="4"/>
        <v>132</v>
      </c>
    </row>
    <row r="93" ht="67.5" customHeight="1" spans="1:43">
      <c r="A93" t="s">
        <v>321</v>
      </c>
      <c r="B93" t="s">
        <v>62</v>
      </c>
      <c r="C93" t="s">
        <v>355</v>
      </c>
      <c r="F93" t="s">
        <v>356</v>
      </c>
      <c r="G93" t="s">
        <v>357</v>
      </c>
      <c r="H93" t="s">
        <v>358</v>
      </c>
      <c r="I93" t="s">
        <v>70</v>
      </c>
      <c r="J93" t="s">
        <v>50</v>
      </c>
      <c r="K93" s="1">
        <v>2</v>
      </c>
      <c r="L93" s="6">
        <v>79.5</v>
      </c>
      <c r="M93" s="6">
        <v>198</v>
      </c>
      <c r="AI93" s="1">
        <v>1</v>
      </c>
      <c r="AK93" s="1">
        <v>1</v>
      </c>
      <c r="AP93" s="6">
        <f t="shared" si="3"/>
        <v>159</v>
      </c>
      <c r="AQ93" s="6">
        <f t="shared" si="4"/>
        <v>396</v>
      </c>
    </row>
    <row r="94" ht="67.5" customHeight="1" spans="1:43">
      <c r="A94" t="s">
        <v>321</v>
      </c>
      <c r="B94" t="s">
        <v>62</v>
      </c>
      <c r="C94" t="s">
        <v>359</v>
      </c>
      <c r="F94" t="s">
        <v>360</v>
      </c>
      <c r="G94" t="s">
        <v>361</v>
      </c>
      <c r="H94" t="s">
        <v>362</v>
      </c>
      <c r="I94" t="s">
        <v>70</v>
      </c>
      <c r="J94" t="s">
        <v>50</v>
      </c>
      <c r="K94" s="1">
        <v>1</v>
      </c>
      <c r="L94" s="6">
        <v>53</v>
      </c>
      <c r="M94" s="6">
        <v>132</v>
      </c>
      <c r="AK94" s="1">
        <v>1</v>
      </c>
      <c r="AP94" s="6">
        <f t="shared" si="3"/>
        <v>53</v>
      </c>
      <c r="AQ94" s="6">
        <f t="shared" si="4"/>
        <v>132</v>
      </c>
    </row>
    <row r="95" ht="67.5" customHeight="1" spans="1:43">
      <c r="A95" t="s">
        <v>321</v>
      </c>
      <c r="B95" t="s">
        <v>62</v>
      </c>
      <c r="C95" t="s">
        <v>363</v>
      </c>
      <c r="F95" t="s">
        <v>187</v>
      </c>
      <c r="G95" t="s">
        <v>364</v>
      </c>
      <c r="H95" t="s">
        <v>189</v>
      </c>
      <c r="I95" t="s">
        <v>70</v>
      </c>
      <c r="J95" t="s">
        <v>50</v>
      </c>
      <c r="K95" s="1">
        <v>2</v>
      </c>
      <c r="L95" s="6">
        <v>84</v>
      </c>
      <c r="M95" s="6">
        <v>209</v>
      </c>
      <c r="AN95" s="1">
        <v>2</v>
      </c>
      <c r="AP95" s="6">
        <f t="shared" si="3"/>
        <v>168</v>
      </c>
      <c r="AQ95" s="6">
        <f t="shared" si="4"/>
        <v>418</v>
      </c>
    </row>
    <row r="96" ht="67.5" customHeight="1" spans="1:43">
      <c r="A96" t="s">
        <v>321</v>
      </c>
      <c r="B96" t="s">
        <v>62</v>
      </c>
      <c r="C96" t="s">
        <v>365</v>
      </c>
      <c r="F96" t="s">
        <v>187</v>
      </c>
      <c r="G96" t="s">
        <v>366</v>
      </c>
      <c r="H96" t="s">
        <v>189</v>
      </c>
      <c r="I96" t="s">
        <v>70</v>
      </c>
      <c r="J96" t="s">
        <v>50</v>
      </c>
      <c r="K96" s="1">
        <v>1</v>
      </c>
      <c r="L96" s="6">
        <v>57.5</v>
      </c>
      <c r="M96" s="6">
        <v>143</v>
      </c>
      <c r="AI96" s="1">
        <v>1</v>
      </c>
      <c r="AP96" s="6">
        <f t="shared" si="3"/>
        <v>57.5</v>
      </c>
      <c r="AQ96" s="6">
        <f t="shared" si="4"/>
        <v>143</v>
      </c>
    </row>
    <row r="97" ht="67.5" customHeight="1" spans="1:43">
      <c r="A97" t="s">
        <v>321</v>
      </c>
      <c r="B97" t="s">
        <v>62</v>
      </c>
      <c r="C97" t="s">
        <v>367</v>
      </c>
      <c r="F97" t="s">
        <v>368</v>
      </c>
      <c r="G97" t="s">
        <v>369</v>
      </c>
      <c r="H97" t="s">
        <v>370</v>
      </c>
      <c r="I97" t="s">
        <v>70</v>
      </c>
      <c r="J97" t="s">
        <v>50</v>
      </c>
      <c r="K97" s="1">
        <v>2</v>
      </c>
      <c r="L97" s="6">
        <v>57.5</v>
      </c>
      <c r="M97" s="6">
        <v>143</v>
      </c>
      <c r="AI97" s="1">
        <v>1</v>
      </c>
      <c r="AK97" s="1">
        <v>1</v>
      </c>
      <c r="AP97" s="6">
        <f t="shared" si="3"/>
        <v>115</v>
      </c>
      <c r="AQ97" s="6">
        <f t="shared" si="4"/>
        <v>286</v>
      </c>
    </row>
    <row r="98" ht="67.5" customHeight="1" spans="1:43">
      <c r="A98" t="s">
        <v>321</v>
      </c>
      <c r="B98" t="s">
        <v>62</v>
      </c>
      <c r="C98" t="s">
        <v>371</v>
      </c>
      <c r="F98" t="s">
        <v>360</v>
      </c>
      <c r="G98" t="s">
        <v>372</v>
      </c>
      <c r="H98" t="s">
        <v>362</v>
      </c>
      <c r="I98" t="s">
        <v>70</v>
      </c>
      <c r="J98" t="s">
        <v>50</v>
      </c>
      <c r="K98" s="1">
        <v>5</v>
      </c>
      <c r="L98" s="6">
        <v>70.5</v>
      </c>
      <c r="M98" s="6">
        <v>176</v>
      </c>
      <c r="AI98" s="1">
        <v>1</v>
      </c>
      <c r="AK98" s="1">
        <v>1</v>
      </c>
      <c r="AM98" s="1">
        <v>1</v>
      </c>
      <c r="AN98" s="1">
        <v>2</v>
      </c>
      <c r="AP98" s="6">
        <f t="shared" si="3"/>
        <v>352.5</v>
      </c>
      <c r="AQ98" s="6">
        <f t="shared" si="4"/>
        <v>880</v>
      </c>
    </row>
    <row r="99" ht="67.5" customHeight="1" spans="1:43">
      <c r="A99" t="s">
        <v>321</v>
      </c>
      <c r="B99" t="s">
        <v>62</v>
      </c>
      <c r="C99" t="s">
        <v>373</v>
      </c>
      <c r="F99" t="s">
        <v>252</v>
      </c>
      <c r="G99" t="s">
        <v>374</v>
      </c>
      <c r="H99" t="s">
        <v>254</v>
      </c>
      <c r="I99" t="s">
        <v>70</v>
      </c>
      <c r="J99" t="s">
        <v>50</v>
      </c>
      <c r="K99" s="1">
        <v>2</v>
      </c>
      <c r="L99" s="6">
        <v>62</v>
      </c>
      <c r="M99" s="6">
        <v>154</v>
      </c>
      <c r="AI99" s="1">
        <v>1</v>
      </c>
      <c r="AK99" s="1">
        <v>1</v>
      </c>
      <c r="AP99" s="6">
        <f t="shared" si="3"/>
        <v>124</v>
      </c>
      <c r="AQ99" s="6">
        <f t="shared" si="4"/>
        <v>308</v>
      </c>
    </row>
    <row r="100" ht="67.5" customHeight="1" spans="1:43">
      <c r="A100" t="s">
        <v>321</v>
      </c>
      <c r="B100" t="s">
        <v>62</v>
      </c>
      <c r="C100" t="s">
        <v>375</v>
      </c>
      <c r="F100" t="s">
        <v>376</v>
      </c>
      <c r="G100" t="s">
        <v>377</v>
      </c>
      <c r="H100" t="s">
        <v>378</v>
      </c>
      <c r="I100" t="s">
        <v>49</v>
      </c>
      <c r="J100" t="s">
        <v>50</v>
      </c>
      <c r="K100" s="1">
        <v>1</v>
      </c>
      <c r="L100" s="6">
        <v>70.5</v>
      </c>
      <c r="M100" s="6">
        <v>176</v>
      </c>
      <c r="AI100" s="1">
        <v>1</v>
      </c>
      <c r="AP100" s="6">
        <f t="shared" si="3"/>
        <v>70.5</v>
      </c>
      <c r="AQ100" s="6">
        <f t="shared" si="4"/>
        <v>176</v>
      </c>
    </row>
    <row r="101" ht="67.5" customHeight="1" spans="1:43">
      <c r="A101" t="s">
        <v>321</v>
      </c>
      <c r="B101" t="s">
        <v>62</v>
      </c>
      <c r="C101" t="s">
        <v>379</v>
      </c>
      <c r="F101" t="s">
        <v>380</v>
      </c>
      <c r="G101" t="s">
        <v>381</v>
      </c>
      <c r="H101" t="s">
        <v>382</v>
      </c>
      <c r="I101" t="s">
        <v>49</v>
      </c>
      <c r="J101" t="s">
        <v>50</v>
      </c>
      <c r="K101" s="1">
        <v>1</v>
      </c>
      <c r="L101" s="6">
        <v>70.5</v>
      </c>
      <c r="M101" s="6">
        <v>176</v>
      </c>
      <c r="AK101" s="1">
        <v>1</v>
      </c>
      <c r="AP101" s="6">
        <f t="shared" ref="AP101:AP129" si="5">L101*K101</f>
        <v>70.5</v>
      </c>
      <c r="AQ101" s="6">
        <f t="shared" si="4"/>
        <v>176</v>
      </c>
    </row>
    <row r="102" ht="67.5" customHeight="1" spans="1:43">
      <c r="A102" t="s">
        <v>321</v>
      </c>
      <c r="B102" t="s">
        <v>62</v>
      </c>
      <c r="C102" t="s">
        <v>379</v>
      </c>
      <c r="F102" t="s">
        <v>383</v>
      </c>
      <c r="G102" t="s">
        <v>384</v>
      </c>
      <c r="H102" t="s">
        <v>385</v>
      </c>
      <c r="I102" t="s">
        <v>49</v>
      </c>
      <c r="J102" t="s">
        <v>50</v>
      </c>
      <c r="K102" s="1">
        <v>1</v>
      </c>
      <c r="L102" s="6">
        <v>70.5</v>
      </c>
      <c r="M102" s="6">
        <v>176</v>
      </c>
      <c r="AN102" s="1">
        <v>1</v>
      </c>
      <c r="AP102" s="6">
        <f t="shared" si="5"/>
        <v>70.5</v>
      </c>
      <c r="AQ102" s="6">
        <f t="shared" si="4"/>
        <v>176</v>
      </c>
    </row>
    <row r="103" ht="67.5" customHeight="1" spans="1:43">
      <c r="A103" t="s">
        <v>321</v>
      </c>
      <c r="B103" t="s">
        <v>62</v>
      </c>
      <c r="C103" t="s">
        <v>386</v>
      </c>
      <c r="F103" t="s">
        <v>387</v>
      </c>
      <c r="G103" t="s">
        <v>388</v>
      </c>
      <c r="H103" t="s">
        <v>389</v>
      </c>
      <c r="I103" t="s">
        <v>89</v>
      </c>
      <c r="J103" t="s">
        <v>50</v>
      </c>
      <c r="K103" s="1">
        <v>8</v>
      </c>
      <c r="L103" s="6">
        <v>53</v>
      </c>
      <c r="M103" s="6">
        <v>132</v>
      </c>
      <c r="AI103" s="1">
        <v>1</v>
      </c>
      <c r="AJ103" s="1">
        <v>2</v>
      </c>
      <c r="AK103" s="1">
        <v>4</v>
      </c>
      <c r="AN103" s="1">
        <v>1</v>
      </c>
      <c r="AP103" s="6">
        <f t="shared" si="5"/>
        <v>424</v>
      </c>
      <c r="AQ103" s="6">
        <f t="shared" si="4"/>
        <v>1056</v>
      </c>
    </row>
    <row r="104" ht="67.5" customHeight="1" spans="1:43">
      <c r="A104" t="s">
        <v>321</v>
      </c>
      <c r="B104" t="s">
        <v>62</v>
      </c>
      <c r="C104" t="s">
        <v>390</v>
      </c>
      <c r="F104" t="s">
        <v>391</v>
      </c>
      <c r="G104" t="s">
        <v>392</v>
      </c>
      <c r="H104" t="s">
        <v>393</v>
      </c>
      <c r="I104" t="s">
        <v>70</v>
      </c>
      <c r="J104" t="s">
        <v>50</v>
      </c>
      <c r="K104" s="1">
        <v>1</v>
      </c>
      <c r="L104" s="6">
        <v>75</v>
      </c>
      <c r="M104" s="6">
        <v>187</v>
      </c>
      <c r="AK104" s="1">
        <v>1</v>
      </c>
      <c r="AP104" s="6">
        <f t="shared" si="5"/>
        <v>75</v>
      </c>
      <c r="AQ104" s="6">
        <f t="shared" si="4"/>
        <v>187</v>
      </c>
    </row>
    <row r="105" ht="67.5" customHeight="1" spans="1:43">
      <c r="A105" t="s">
        <v>321</v>
      </c>
      <c r="B105" t="s">
        <v>62</v>
      </c>
      <c r="C105" t="s">
        <v>394</v>
      </c>
      <c r="F105" t="s">
        <v>395</v>
      </c>
      <c r="G105" t="s">
        <v>396</v>
      </c>
      <c r="H105" t="s">
        <v>397</v>
      </c>
      <c r="I105" t="s">
        <v>95</v>
      </c>
      <c r="J105" t="s">
        <v>50</v>
      </c>
      <c r="K105" s="1">
        <v>4</v>
      </c>
      <c r="L105" s="6">
        <v>57.5</v>
      </c>
      <c r="M105" s="6">
        <v>143</v>
      </c>
      <c r="AI105" s="1">
        <v>1</v>
      </c>
      <c r="AK105" s="1">
        <v>2</v>
      </c>
      <c r="AN105" s="1">
        <v>1</v>
      </c>
      <c r="AP105" s="6">
        <f t="shared" si="5"/>
        <v>230</v>
      </c>
      <c r="AQ105" s="6">
        <f t="shared" si="4"/>
        <v>572</v>
      </c>
    </row>
    <row r="106" ht="67.5" customHeight="1" spans="1:43">
      <c r="A106" t="s">
        <v>321</v>
      </c>
      <c r="B106" t="s">
        <v>62</v>
      </c>
      <c r="C106" t="s">
        <v>398</v>
      </c>
      <c r="F106" t="s">
        <v>399</v>
      </c>
      <c r="G106" t="s">
        <v>400</v>
      </c>
      <c r="H106" t="s">
        <v>401</v>
      </c>
      <c r="I106" t="s">
        <v>70</v>
      </c>
      <c r="J106" t="s">
        <v>50</v>
      </c>
      <c r="K106" s="1">
        <v>2</v>
      </c>
      <c r="L106" s="6">
        <v>57.5</v>
      </c>
      <c r="M106" s="6">
        <v>143</v>
      </c>
      <c r="AN106" s="1">
        <v>2</v>
      </c>
      <c r="AP106" s="6">
        <f t="shared" si="5"/>
        <v>115</v>
      </c>
      <c r="AQ106" s="6">
        <f t="shared" si="4"/>
        <v>286</v>
      </c>
    </row>
    <row r="107" ht="67.5" customHeight="1" spans="1:43">
      <c r="A107" t="s">
        <v>402</v>
      </c>
      <c r="B107" t="s">
        <v>62</v>
      </c>
      <c r="C107" t="s">
        <v>403</v>
      </c>
      <c r="F107" t="s">
        <v>280</v>
      </c>
      <c r="G107" t="s">
        <v>404</v>
      </c>
      <c r="H107" t="s">
        <v>282</v>
      </c>
      <c r="I107" t="s">
        <v>70</v>
      </c>
      <c r="J107" t="s">
        <v>50</v>
      </c>
      <c r="K107" s="1">
        <v>3</v>
      </c>
      <c r="L107" s="6">
        <v>62</v>
      </c>
      <c r="M107" s="6">
        <v>154</v>
      </c>
      <c r="AI107" s="1">
        <v>1</v>
      </c>
      <c r="AJ107" s="1">
        <v>1</v>
      </c>
      <c r="AK107" s="1">
        <v>1</v>
      </c>
      <c r="AP107" s="6">
        <f t="shared" si="5"/>
        <v>186</v>
      </c>
      <c r="AQ107" s="6">
        <f t="shared" si="4"/>
        <v>462</v>
      </c>
    </row>
    <row r="108" ht="67.5" customHeight="1" spans="1:43">
      <c r="A108" t="s">
        <v>402</v>
      </c>
      <c r="B108" t="s">
        <v>62</v>
      </c>
      <c r="C108" t="s">
        <v>403</v>
      </c>
      <c r="F108" t="s">
        <v>46</v>
      </c>
      <c r="G108" t="s">
        <v>405</v>
      </c>
      <c r="H108" t="s">
        <v>48</v>
      </c>
      <c r="I108" t="s">
        <v>70</v>
      </c>
      <c r="J108" t="s">
        <v>50</v>
      </c>
      <c r="K108" s="1">
        <v>6</v>
      </c>
      <c r="L108" s="6">
        <v>62</v>
      </c>
      <c r="M108" s="6">
        <v>154</v>
      </c>
      <c r="AI108" s="1">
        <v>1</v>
      </c>
      <c r="AJ108" s="1">
        <v>2</v>
      </c>
      <c r="AK108" s="1">
        <v>2</v>
      </c>
      <c r="AM108" s="1">
        <v>1</v>
      </c>
      <c r="AP108" s="6">
        <f t="shared" si="5"/>
        <v>372</v>
      </c>
      <c r="AQ108" s="6">
        <f t="shared" si="4"/>
        <v>924</v>
      </c>
    </row>
    <row r="109" ht="67.5" customHeight="1" spans="1:43">
      <c r="A109" t="s">
        <v>402</v>
      </c>
      <c r="B109" t="s">
        <v>62</v>
      </c>
      <c r="C109" t="s">
        <v>403</v>
      </c>
      <c r="F109" t="s">
        <v>406</v>
      </c>
      <c r="G109" t="s">
        <v>407</v>
      </c>
      <c r="H109" t="s">
        <v>408</v>
      </c>
      <c r="I109" t="s">
        <v>70</v>
      </c>
      <c r="J109" t="s">
        <v>50</v>
      </c>
      <c r="K109" s="1">
        <v>3</v>
      </c>
      <c r="L109" s="6">
        <v>62</v>
      </c>
      <c r="M109" s="6">
        <v>154</v>
      </c>
      <c r="AJ109" s="1">
        <v>1</v>
      </c>
      <c r="AM109" s="1">
        <v>1</v>
      </c>
      <c r="AN109" s="1">
        <v>1</v>
      </c>
      <c r="AP109" s="6">
        <f t="shared" si="5"/>
        <v>186</v>
      </c>
      <c r="AQ109" s="6">
        <f t="shared" si="4"/>
        <v>462</v>
      </c>
    </row>
    <row r="110" ht="67.5" customHeight="1" spans="1:43">
      <c r="A110" t="s">
        <v>224</v>
      </c>
      <c r="B110" t="s">
        <v>62</v>
      </c>
      <c r="C110" t="s">
        <v>409</v>
      </c>
      <c r="F110" t="s">
        <v>410</v>
      </c>
      <c r="G110" t="s">
        <v>411</v>
      </c>
      <c r="H110" t="s">
        <v>412</v>
      </c>
      <c r="I110" t="s">
        <v>95</v>
      </c>
      <c r="J110" t="s">
        <v>294</v>
      </c>
      <c r="K110" s="1">
        <v>1</v>
      </c>
      <c r="L110" s="6">
        <v>57.5</v>
      </c>
      <c r="M110" s="6">
        <v>143</v>
      </c>
      <c r="AP110" s="6">
        <f t="shared" si="5"/>
        <v>57.5</v>
      </c>
      <c r="AQ110" s="6">
        <f t="shared" si="4"/>
        <v>143</v>
      </c>
    </row>
    <row r="111" ht="67.5" customHeight="1" spans="1:43">
      <c r="A111" t="s">
        <v>413</v>
      </c>
      <c r="B111" t="s">
        <v>62</v>
      </c>
      <c r="C111" t="s">
        <v>414</v>
      </c>
      <c r="E111" t="e">
        <f>VLOOKUP(C111,[1]Foglio1!$D$1:$D$65536,1,FALSE)</f>
        <v>#N/A</v>
      </c>
      <c r="F111" t="s">
        <v>415</v>
      </c>
      <c r="G111" t="s">
        <v>416</v>
      </c>
      <c r="H111" t="s">
        <v>417</v>
      </c>
      <c r="I111" t="s">
        <v>418</v>
      </c>
      <c r="J111" t="s">
        <v>50</v>
      </c>
      <c r="K111" s="1">
        <v>4</v>
      </c>
      <c r="L111" s="6">
        <v>126.5</v>
      </c>
      <c r="M111" s="6">
        <v>291.5</v>
      </c>
      <c r="AL111" s="1">
        <v>4</v>
      </c>
      <c r="AP111" s="6">
        <f t="shared" si="5"/>
        <v>506</v>
      </c>
      <c r="AQ111" s="6">
        <f t="shared" si="4"/>
        <v>1166</v>
      </c>
    </row>
    <row r="112" ht="67.5" customHeight="1" spans="1:43">
      <c r="A112" t="s">
        <v>413</v>
      </c>
      <c r="B112" t="s">
        <v>62</v>
      </c>
      <c r="C112" t="s">
        <v>414</v>
      </c>
      <c r="E112" t="e">
        <f>VLOOKUP(C112,[1]Foglio1!$D$1:$D$65536,1,FALSE)</f>
        <v>#N/A</v>
      </c>
      <c r="F112" t="s">
        <v>419</v>
      </c>
      <c r="G112" t="s">
        <v>420</v>
      </c>
      <c r="H112" t="s">
        <v>419</v>
      </c>
      <c r="I112" t="s">
        <v>418</v>
      </c>
      <c r="J112" t="s">
        <v>50</v>
      </c>
      <c r="K112" s="1">
        <v>1</v>
      </c>
      <c r="L112" s="6">
        <v>126.5</v>
      </c>
      <c r="M112" s="6">
        <v>291.5</v>
      </c>
      <c r="AL112" s="1">
        <v>1</v>
      </c>
      <c r="AP112" s="6">
        <f t="shared" si="5"/>
        <v>126.5</v>
      </c>
      <c r="AQ112" s="6">
        <f t="shared" si="4"/>
        <v>291.5</v>
      </c>
    </row>
    <row r="113" ht="67.5" customHeight="1" spans="1:43">
      <c r="A113" t="s">
        <v>214</v>
      </c>
      <c r="B113" t="s">
        <v>62</v>
      </c>
      <c r="C113" t="s">
        <v>421</v>
      </c>
      <c r="F113" t="s">
        <v>422</v>
      </c>
      <c r="G113" t="s">
        <v>423</v>
      </c>
      <c r="H113" t="s">
        <v>424</v>
      </c>
      <c r="I113" t="s">
        <v>418</v>
      </c>
      <c r="J113" t="s">
        <v>50</v>
      </c>
      <c r="K113" s="1">
        <v>5</v>
      </c>
      <c r="L113" s="6">
        <v>74.5</v>
      </c>
      <c r="M113" s="6">
        <v>181.5</v>
      </c>
      <c r="AL113" s="1">
        <v>5</v>
      </c>
      <c r="AP113" s="6">
        <f t="shared" si="5"/>
        <v>372.5</v>
      </c>
      <c r="AQ113" s="6">
        <f t="shared" si="4"/>
        <v>907.5</v>
      </c>
    </row>
    <row r="114" ht="67.5" customHeight="1" spans="1:43">
      <c r="A114" t="s">
        <v>219</v>
      </c>
      <c r="B114" t="s">
        <v>62</v>
      </c>
      <c r="C114" t="s">
        <v>425</v>
      </c>
      <c r="F114" t="s">
        <v>426</v>
      </c>
      <c r="G114" t="s">
        <v>427</v>
      </c>
      <c r="H114" t="s">
        <v>428</v>
      </c>
      <c r="I114" t="s">
        <v>418</v>
      </c>
      <c r="J114" t="s">
        <v>50</v>
      </c>
      <c r="K114" s="1">
        <v>1</v>
      </c>
      <c r="L114" s="6">
        <v>70</v>
      </c>
      <c r="M114" s="6">
        <v>170.5</v>
      </c>
      <c r="AL114" s="1">
        <v>1</v>
      </c>
      <c r="AP114" s="6">
        <f t="shared" si="5"/>
        <v>70</v>
      </c>
      <c r="AQ114" s="6">
        <f t="shared" si="4"/>
        <v>170.5</v>
      </c>
    </row>
    <row r="115" ht="67.5" customHeight="1" spans="1:43">
      <c r="A115" t="s">
        <v>224</v>
      </c>
      <c r="B115" t="s">
        <v>62</v>
      </c>
      <c r="C115" t="s">
        <v>429</v>
      </c>
      <c r="F115" t="s">
        <v>430</v>
      </c>
      <c r="G115" t="s">
        <v>431</v>
      </c>
      <c r="H115" t="s">
        <v>432</v>
      </c>
      <c r="I115" t="s">
        <v>418</v>
      </c>
      <c r="J115" t="s">
        <v>50</v>
      </c>
      <c r="K115" s="1">
        <v>1</v>
      </c>
      <c r="L115" s="6">
        <v>67.5</v>
      </c>
      <c r="M115" s="6">
        <v>165</v>
      </c>
      <c r="AL115" s="1">
        <v>1</v>
      </c>
      <c r="AP115" s="6">
        <f t="shared" si="5"/>
        <v>67.5</v>
      </c>
      <c r="AQ115" s="6">
        <f t="shared" si="4"/>
        <v>165</v>
      </c>
    </row>
    <row r="116" ht="67.5" customHeight="1" spans="1:43">
      <c r="A116" t="s">
        <v>402</v>
      </c>
      <c r="B116" t="s">
        <v>62</v>
      </c>
      <c r="C116" t="s">
        <v>433</v>
      </c>
      <c r="F116" t="s">
        <v>434</v>
      </c>
      <c r="G116" t="s">
        <v>435</v>
      </c>
      <c r="H116" t="s">
        <v>434</v>
      </c>
      <c r="I116" t="s">
        <v>418</v>
      </c>
      <c r="J116" t="s">
        <v>50</v>
      </c>
      <c r="K116" s="1">
        <v>1</v>
      </c>
      <c r="L116" s="6">
        <v>74</v>
      </c>
      <c r="M116" s="6">
        <v>170.5</v>
      </c>
      <c r="AL116" s="1">
        <v>1</v>
      </c>
      <c r="AP116" s="6">
        <f t="shared" si="5"/>
        <v>74</v>
      </c>
      <c r="AQ116" s="6">
        <f t="shared" si="4"/>
        <v>170.5</v>
      </c>
    </row>
    <row r="117" ht="67.5" customHeight="1" spans="1:43">
      <c r="A117" t="s">
        <v>224</v>
      </c>
      <c r="B117" t="s">
        <v>36</v>
      </c>
      <c r="C117" t="s">
        <v>436</v>
      </c>
      <c r="F117" t="s">
        <v>437</v>
      </c>
      <c r="G117" t="s">
        <v>438</v>
      </c>
      <c r="H117" t="s">
        <v>439</v>
      </c>
      <c r="I117" t="s">
        <v>440</v>
      </c>
      <c r="J117" t="s">
        <v>50</v>
      </c>
      <c r="K117" s="1">
        <v>2</v>
      </c>
      <c r="L117" s="6">
        <v>51</v>
      </c>
      <c r="M117" s="6">
        <v>126.5</v>
      </c>
      <c r="AE117" s="1">
        <v>1</v>
      </c>
      <c r="AF117" s="1">
        <v>1</v>
      </c>
      <c r="AP117" s="6">
        <f t="shared" si="5"/>
        <v>102</v>
      </c>
      <c r="AQ117" s="6">
        <f t="shared" si="4"/>
        <v>253</v>
      </c>
    </row>
    <row r="118" ht="67.5" customHeight="1" spans="1:43">
      <c r="A118" t="s">
        <v>224</v>
      </c>
      <c r="B118" t="s">
        <v>62</v>
      </c>
      <c r="C118" t="s">
        <v>441</v>
      </c>
      <c r="F118" t="s">
        <v>442</v>
      </c>
      <c r="G118" t="s">
        <v>443</v>
      </c>
      <c r="H118" t="s">
        <v>444</v>
      </c>
      <c r="I118" t="s">
        <v>440</v>
      </c>
      <c r="J118" t="s">
        <v>50</v>
      </c>
      <c r="K118" s="1">
        <v>1</v>
      </c>
      <c r="L118" s="6">
        <v>53</v>
      </c>
      <c r="M118" s="6">
        <v>132</v>
      </c>
      <c r="AB118" s="1">
        <v>1</v>
      </c>
      <c r="AP118" s="6">
        <f t="shared" si="5"/>
        <v>53</v>
      </c>
      <c r="AQ118" s="6">
        <f t="shared" si="4"/>
        <v>132</v>
      </c>
    </row>
    <row r="119" ht="67.5" customHeight="1" spans="1:43">
      <c r="A119" t="s">
        <v>224</v>
      </c>
      <c r="B119" t="s">
        <v>62</v>
      </c>
      <c r="C119" t="s">
        <v>445</v>
      </c>
      <c r="E119" t="e">
        <f>VLOOKUP(C119,[1]Foglio1!$D$1:$D$65536,1,FALSE)</f>
        <v>#N/A</v>
      </c>
      <c r="F119" t="s">
        <v>446</v>
      </c>
      <c r="G119" t="s">
        <v>447</v>
      </c>
      <c r="H119" t="s">
        <v>446</v>
      </c>
      <c r="I119" t="s">
        <v>448</v>
      </c>
      <c r="J119" t="s">
        <v>50</v>
      </c>
      <c r="K119" s="1">
        <v>9</v>
      </c>
      <c r="L119" s="6">
        <v>97</v>
      </c>
      <c r="M119" s="6">
        <v>242</v>
      </c>
      <c r="Y119" s="1">
        <v>2</v>
      </c>
      <c r="Z119" s="1">
        <v>2</v>
      </c>
      <c r="AA119" s="1">
        <v>1</v>
      </c>
      <c r="AB119" s="1">
        <v>2</v>
      </c>
      <c r="AD119" s="1">
        <v>2</v>
      </c>
      <c r="AP119" s="6">
        <f t="shared" si="5"/>
        <v>873</v>
      </c>
      <c r="AQ119" s="6">
        <f t="shared" si="4"/>
        <v>2178</v>
      </c>
    </row>
    <row r="120" ht="67.5" customHeight="1" spans="1:43">
      <c r="A120" t="s">
        <v>224</v>
      </c>
      <c r="B120" t="s">
        <v>62</v>
      </c>
      <c r="C120" t="s">
        <v>449</v>
      </c>
      <c r="F120" t="s">
        <v>428</v>
      </c>
      <c r="G120" t="s">
        <v>450</v>
      </c>
      <c r="H120" t="s">
        <v>428</v>
      </c>
      <c r="I120" t="s">
        <v>451</v>
      </c>
      <c r="J120" t="s">
        <v>50</v>
      </c>
      <c r="K120" s="1">
        <v>1</v>
      </c>
      <c r="L120" s="6">
        <v>77</v>
      </c>
      <c r="M120" s="6">
        <v>192.5</v>
      </c>
      <c r="AA120" s="1">
        <v>1</v>
      </c>
      <c r="AP120" s="6">
        <f t="shared" si="5"/>
        <v>77</v>
      </c>
      <c r="AQ120" s="6">
        <f t="shared" si="4"/>
        <v>192.5</v>
      </c>
    </row>
    <row r="121" ht="67.5" customHeight="1" spans="1:43">
      <c r="A121" t="s">
        <v>321</v>
      </c>
      <c r="B121" t="s">
        <v>36</v>
      </c>
      <c r="C121" t="s">
        <v>452</v>
      </c>
      <c r="F121" t="s">
        <v>453</v>
      </c>
      <c r="G121" t="s">
        <v>454</v>
      </c>
      <c r="H121" t="s">
        <v>455</v>
      </c>
      <c r="I121" t="s">
        <v>440</v>
      </c>
      <c r="J121" t="s">
        <v>50</v>
      </c>
      <c r="K121" s="1">
        <v>4</v>
      </c>
      <c r="L121" s="6">
        <v>51</v>
      </c>
      <c r="M121" s="6">
        <v>126.5</v>
      </c>
      <c r="AE121" s="1">
        <v>1</v>
      </c>
      <c r="AF121" s="1">
        <v>1</v>
      </c>
      <c r="AG121" s="1">
        <v>1</v>
      </c>
      <c r="AH121" s="1">
        <v>1</v>
      </c>
      <c r="AP121" s="6">
        <f t="shared" si="5"/>
        <v>204</v>
      </c>
      <c r="AQ121" s="6">
        <f t="shared" si="4"/>
        <v>506</v>
      </c>
    </row>
    <row r="122" ht="67.5" customHeight="1" spans="1:43">
      <c r="A122" t="s">
        <v>321</v>
      </c>
      <c r="B122" t="s">
        <v>62</v>
      </c>
      <c r="C122" t="s">
        <v>456</v>
      </c>
      <c r="F122" t="s">
        <v>457</v>
      </c>
      <c r="G122" t="s">
        <v>458</v>
      </c>
      <c r="H122" t="s">
        <v>459</v>
      </c>
      <c r="I122" t="s">
        <v>440</v>
      </c>
      <c r="J122" t="s">
        <v>50</v>
      </c>
      <c r="K122" s="1">
        <v>3</v>
      </c>
      <c r="L122" s="6">
        <v>53</v>
      </c>
      <c r="M122" s="6">
        <v>132</v>
      </c>
      <c r="Y122" s="1">
        <v>1</v>
      </c>
      <c r="AD122" s="1">
        <v>2</v>
      </c>
      <c r="AP122" s="6">
        <f t="shared" si="5"/>
        <v>159</v>
      </c>
      <c r="AQ122" s="6">
        <f t="shared" si="4"/>
        <v>396</v>
      </c>
    </row>
    <row r="123" ht="67.5" customHeight="1" spans="1:43">
      <c r="A123" t="s">
        <v>321</v>
      </c>
      <c r="B123" t="s">
        <v>62</v>
      </c>
      <c r="C123" t="s">
        <v>460</v>
      </c>
      <c r="F123" t="s">
        <v>461</v>
      </c>
      <c r="G123" t="s">
        <v>462</v>
      </c>
      <c r="H123" t="s">
        <v>463</v>
      </c>
      <c r="I123" t="s">
        <v>440</v>
      </c>
      <c r="J123" t="s">
        <v>50</v>
      </c>
      <c r="K123" s="1">
        <v>3</v>
      </c>
      <c r="L123" s="6">
        <v>51</v>
      </c>
      <c r="M123" s="6">
        <v>126.5</v>
      </c>
      <c r="Y123" s="1">
        <v>1</v>
      </c>
      <c r="AA123" s="1">
        <v>1</v>
      </c>
      <c r="AD123" s="1">
        <v>1</v>
      </c>
      <c r="AP123" s="6">
        <f t="shared" si="5"/>
        <v>153</v>
      </c>
      <c r="AQ123" s="6">
        <f t="shared" si="4"/>
        <v>379.5</v>
      </c>
    </row>
    <row r="124" ht="67.5" customHeight="1" spans="1:43">
      <c r="A124" t="s">
        <v>321</v>
      </c>
      <c r="B124" t="s">
        <v>62</v>
      </c>
      <c r="C124" t="s">
        <v>464</v>
      </c>
      <c r="F124" t="s">
        <v>465</v>
      </c>
      <c r="G124" t="s">
        <v>466</v>
      </c>
      <c r="H124" t="s">
        <v>465</v>
      </c>
      <c r="I124" t="s">
        <v>440</v>
      </c>
      <c r="J124" t="s">
        <v>50</v>
      </c>
      <c r="K124" s="1">
        <v>3</v>
      </c>
      <c r="L124" s="6">
        <v>51</v>
      </c>
      <c r="M124" s="6">
        <v>126.5</v>
      </c>
      <c r="Y124" s="1">
        <v>1</v>
      </c>
      <c r="AA124" s="1">
        <v>1</v>
      </c>
      <c r="AD124" s="1">
        <v>1</v>
      </c>
      <c r="AP124" s="6">
        <f t="shared" si="5"/>
        <v>153</v>
      </c>
      <c r="AQ124" s="6">
        <f t="shared" si="4"/>
        <v>379.5</v>
      </c>
    </row>
    <row r="125" ht="67.5" customHeight="1" spans="1:43">
      <c r="A125" t="s">
        <v>321</v>
      </c>
      <c r="B125" t="s">
        <v>62</v>
      </c>
      <c r="C125" t="s">
        <v>464</v>
      </c>
      <c r="F125" t="s">
        <v>467</v>
      </c>
      <c r="G125" t="s">
        <v>468</v>
      </c>
      <c r="H125" t="s">
        <v>469</v>
      </c>
      <c r="I125" t="s">
        <v>440</v>
      </c>
      <c r="J125" t="s">
        <v>50</v>
      </c>
      <c r="K125" s="1">
        <v>1</v>
      </c>
      <c r="L125" s="6">
        <v>51</v>
      </c>
      <c r="M125" s="6">
        <v>126.5</v>
      </c>
      <c r="AD125" s="1">
        <v>1</v>
      </c>
      <c r="AP125" s="6">
        <f t="shared" si="5"/>
        <v>51</v>
      </c>
      <c r="AQ125" s="6">
        <f t="shared" si="4"/>
        <v>126.5</v>
      </c>
    </row>
    <row r="126" ht="67.5" customHeight="1" spans="1:43">
      <c r="A126" t="s">
        <v>321</v>
      </c>
      <c r="B126" t="s">
        <v>62</v>
      </c>
      <c r="C126" t="s">
        <v>470</v>
      </c>
      <c r="F126" t="s">
        <v>471</v>
      </c>
      <c r="G126" t="s">
        <v>472</v>
      </c>
      <c r="H126" t="s">
        <v>473</v>
      </c>
      <c r="I126" t="s">
        <v>451</v>
      </c>
      <c r="J126" t="s">
        <v>50</v>
      </c>
      <c r="K126" s="1">
        <v>2</v>
      </c>
      <c r="L126" s="6">
        <v>57.5</v>
      </c>
      <c r="M126" s="6">
        <v>143</v>
      </c>
      <c r="Y126" s="1">
        <v>2</v>
      </c>
      <c r="AP126" s="6">
        <f t="shared" si="5"/>
        <v>115</v>
      </c>
      <c r="AQ126" s="6">
        <f t="shared" si="4"/>
        <v>286</v>
      </c>
    </row>
    <row r="127" ht="67.5" customHeight="1" spans="1:43">
      <c r="A127" t="s">
        <v>321</v>
      </c>
      <c r="B127" t="s">
        <v>62</v>
      </c>
      <c r="C127" t="s">
        <v>470</v>
      </c>
      <c r="F127" t="s">
        <v>474</v>
      </c>
      <c r="G127" t="s">
        <v>475</v>
      </c>
      <c r="H127" t="s">
        <v>474</v>
      </c>
      <c r="I127" t="s">
        <v>451</v>
      </c>
      <c r="J127" t="s">
        <v>50</v>
      </c>
      <c r="K127" s="1">
        <v>3</v>
      </c>
      <c r="L127" s="6">
        <v>57.5</v>
      </c>
      <c r="M127" s="6">
        <v>143</v>
      </c>
      <c r="Y127" s="1">
        <v>2</v>
      </c>
      <c r="AD127" s="1">
        <v>1</v>
      </c>
      <c r="AP127" s="6">
        <f t="shared" si="5"/>
        <v>172.5</v>
      </c>
      <c r="AQ127" s="6">
        <f t="shared" si="4"/>
        <v>429</v>
      </c>
    </row>
    <row r="128" ht="67.5" customHeight="1" spans="1:43">
      <c r="A128" t="s">
        <v>321</v>
      </c>
      <c r="B128" t="s">
        <v>62</v>
      </c>
      <c r="C128" t="s">
        <v>476</v>
      </c>
      <c r="F128" t="s">
        <v>477</v>
      </c>
      <c r="G128" t="s">
        <v>478</v>
      </c>
      <c r="H128" t="s">
        <v>477</v>
      </c>
      <c r="I128" t="s">
        <v>448</v>
      </c>
      <c r="J128" t="s">
        <v>50</v>
      </c>
      <c r="K128" s="1">
        <v>6</v>
      </c>
      <c r="L128" s="6">
        <v>66</v>
      </c>
      <c r="M128" s="6">
        <v>165</v>
      </c>
      <c r="X128" s="1">
        <v>1</v>
      </c>
      <c r="Y128" s="1">
        <v>1</v>
      </c>
      <c r="AA128" s="1">
        <v>2</v>
      </c>
      <c r="AD128" s="1">
        <v>1</v>
      </c>
      <c r="AE128" s="1">
        <v>1</v>
      </c>
      <c r="AP128" s="6">
        <f t="shared" si="5"/>
        <v>396</v>
      </c>
      <c r="AQ128" s="6">
        <f t="shared" si="4"/>
        <v>990</v>
      </c>
    </row>
    <row r="129" ht="67.5" customHeight="1" spans="1:43">
      <c r="A129" t="s">
        <v>321</v>
      </c>
      <c r="B129" t="s">
        <v>62</v>
      </c>
      <c r="C129" t="s">
        <v>479</v>
      </c>
      <c r="F129" t="s">
        <v>480</v>
      </c>
      <c r="G129" t="s">
        <v>481</v>
      </c>
      <c r="H129" t="s">
        <v>482</v>
      </c>
      <c r="I129" t="s">
        <v>440</v>
      </c>
      <c r="J129" t="s">
        <v>50</v>
      </c>
      <c r="K129" s="1">
        <v>2</v>
      </c>
      <c r="L129" s="6">
        <v>51</v>
      </c>
      <c r="M129" s="6">
        <v>126.5</v>
      </c>
      <c r="X129" s="1">
        <v>1</v>
      </c>
      <c r="AB129" s="1">
        <v>1</v>
      </c>
      <c r="AP129" s="6">
        <f t="shared" si="5"/>
        <v>102</v>
      </c>
      <c r="AQ129" s="6">
        <f t="shared" si="4"/>
        <v>253</v>
      </c>
    </row>
  </sheetData>
  <autoFilter ref="A4:M129">
    <extLst/>
  </autoFilter>
  <mergeCells count="1">
    <mergeCell ref="N3:AO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3"/>
  <sheetViews>
    <sheetView tabSelected="1" workbookViewId="0">
      <pane ySplit="2" topLeftCell="A3" activePane="bottomLeft" state="frozen"/>
      <selection/>
      <selection pane="bottomLeft" activeCell="A1" sqref="A1"/>
    </sheetView>
  </sheetViews>
  <sheetFormatPr defaultColWidth="9" defaultRowHeight="69.95" customHeight="1"/>
  <cols>
    <col min="1" max="1" width="7.70909090909091" style="1" customWidth="1"/>
    <col min="2" max="2" width="14.2818181818182" style="1" customWidth="1"/>
    <col min="3" max="3" width="17" style="1" customWidth="1"/>
    <col min="4" max="4" width="5.42727272727273" style="1" customWidth="1"/>
    <col min="5" max="5" width="18.8545454545455" style="1" customWidth="1"/>
    <col min="6" max="6" width="22.5727272727273" style="1" customWidth="1"/>
    <col min="7" max="7" width="12.1363636363636" style="1" customWidth="1"/>
    <col min="8" max="8" width="5.28181818181818" style="1" hidden="1" customWidth="1"/>
    <col min="9" max="9" width="11.1363636363636" style="1" customWidth="1"/>
    <col min="10" max="11" width="8" style="1" customWidth="1"/>
    <col min="12" max="23" width="4.13636363636364" style="1" customWidth="1"/>
    <col min="24" max="24" width="3.57272727272727" style="1" customWidth="1"/>
    <col min="25" max="25" width="3.85454545454545" style="1" customWidth="1"/>
    <col min="26" max="26" width="4.13636363636364" style="1" customWidth="1"/>
    <col min="27" max="27" width="3.42727272727273" style="1" customWidth="1"/>
    <col min="28" max="28" width="4" style="1" customWidth="1"/>
    <col min="29" max="39" width="4.13636363636364" style="1" customWidth="1"/>
    <col min="40" max="40" width="13.7090909090909" style="1" customWidth="1"/>
    <col min="41" max="41" width="9.57272727272727" style="1" customWidth="1"/>
    <col min="42" max="16384" width="9.13636363636364" style="1"/>
  </cols>
  <sheetData>
    <row r="1" ht="21" customHeight="1" spans="9:40">
      <c r="I1" s="3">
        <f>SUM(I3:I13)</f>
        <v>1141</v>
      </c>
      <c r="AN1" s="7">
        <f>SUM(AN3:AN13)</f>
        <v>133668.5</v>
      </c>
    </row>
    <row r="2" ht="24" customHeight="1" spans="1:41">
      <c r="A2" s="2" t="s">
        <v>2</v>
      </c>
      <c r="B2" s="2" t="s">
        <v>3</v>
      </c>
      <c r="C2" s="2" t="s">
        <v>4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483</v>
      </c>
      <c r="J2" s="2" t="s">
        <v>12</v>
      </c>
      <c r="K2" s="2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>
        <v>28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30</v>
      </c>
      <c r="AC2" s="4" t="s">
        <v>31</v>
      </c>
      <c r="AD2" s="4" t="s">
        <v>32</v>
      </c>
      <c r="AE2" s="4" t="s">
        <v>33</v>
      </c>
      <c r="AF2" s="4" t="s">
        <v>34</v>
      </c>
      <c r="AG2" s="4" t="s">
        <v>41</v>
      </c>
      <c r="AH2" s="4" t="s">
        <v>39</v>
      </c>
      <c r="AI2" s="4" t="s">
        <v>35</v>
      </c>
      <c r="AJ2" s="4" t="s">
        <v>36</v>
      </c>
      <c r="AK2" s="4" t="s">
        <v>37</v>
      </c>
      <c r="AL2" s="4" t="s">
        <v>40</v>
      </c>
      <c r="AM2" s="4" t="s">
        <v>38</v>
      </c>
      <c r="AN2" s="3" t="s">
        <v>42</v>
      </c>
      <c r="AO2" s="8" t="s">
        <v>43</v>
      </c>
    </row>
    <row r="3" ht="78" customHeight="1" spans="1:41">
      <c r="A3" s="1" t="s">
        <v>36</v>
      </c>
      <c r="B3" s="1" t="s">
        <v>233</v>
      </c>
      <c r="D3" s="1" t="s">
        <v>234</v>
      </c>
      <c r="E3" s="1" t="s">
        <v>235</v>
      </c>
      <c r="F3" s="1" t="s">
        <v>236</v>
      </c>
      <c r="G3" s="1" t="s">
        <v>49</v>
      </c>
      <c r="H3" s="1" t="s">
        <v>50</v>
      </c>
      <c r="I3" s="1">
        <f>SUM(L3:AM3)</f>
        <v>1</v>
      </c>
      <c r="J3" s="5">
        <v>158.5</v>
      </c>
      <c r="K3" s="5">
        <v>396</v>
      </c>
      <c r="AH3" s="1">
        <v>1</v>
      </c>
      <c r="AN3" s="5">
        <f>J3*I3</f>
        <v>158.5</v>
      </c>
      <c r="AO3" s="5">
        <f>K3*I3</f>
        <v>396</v>
      </c>
    </row>
    <row r="4" customHeight="1" spans="1:41">
      <c r="A4" s="1" t="s">
        <v>62</v>
      </c>
      <c r="B4" s="1" t="s">
        <v>137</v>
      </c>
      <c r="D4" s="1" t="s">
        <v>138</v>
      </c>
      <c r="E4" s="1" t="s">
        <v>139</v>
      </c>
      <c r="F4" s="1" t="s">
        <v>140</v>
      </c>
      <c r="G4" s="1" t="s">
        <v>49</v>
      </c>
      <c r="H4" s="1" t="s">
        <v>50</v>
      </c>
      <c r="I4" s="1">
        <f t="shared" ref="I4:I13" si="0">SUM(L4:AM4)</f>
        <v>13</v>
      </c>
      <c r="J4" s="5">
        <v>79.5</v>
      </c>
      <c r="K4" s="5">
        <v>198</v>
      </c>
      <c r="AJ4" s="1">
        <v>13</v>
      </c>
      <c r="AN4" s="5">
        <f t="shared" ref="AN4:AN13" si="1">J4*I4</f>
        <v>1033.5</v>
      </c>
      <c r="AO4" s="5">
        <f t="shared" ref="AO4:AO13" si="2">K4*I4</f>
        <v>2574</v>
      </c>
    </row>
    <row r="5" ht="75" customHeight="1" spans="1:41">
      <c r="A5" s="1" t="s">
        <v>62</v>
      </c>
      <c r="B5" s="1" t="s">
        <v>190</v>
      </c>
      <c r="D5" s="1" t="s">
        <v>191</v>
      </c>
      <c r="E5" s="1" t="s">
        <v>192</v>
      </c>
      <c r="F5" s="1" t="s">
        <v>193</v>
      </c>
      <c r="G5" s="1" t="s">
        <v>70</v>
      </c>
      <c r="H5" s="1" t="s">
        <v>50</v>
      </c>
      <c r="I5" s="1">
        <f t="shared" si="0"/>
        <v>37</v>
      </c>
      <c r="J5" s="5">
        <v>88</v>
      </c>
      <c r="K5" s="5">
        <v>220</v>
      </c>
      <c r="AI5" s="1">
        <v>2</v>
      </c>
      <c r="AJ5" s="1">
        <v>24</v>
      </c>
      <c r="AK5" s="1">
        <v>11</v>
      </c>
      <c r="AN5" s="5">
        <f t="shared" si="1"/>
        <v>3256</v>
      </c>
      <c r="AO5" s="5">
        <f t="shared" si="2"/>
        <v>8140</v>
      </c>
    </row>
    <row r="6" ht="77.25" customHeight="1" spans="1:41">
      <c r="A6" s="1" t="s">
        <v>62</v>
      </c>
      <c r="B6" s="1" t="s">
        <v>258</v>
      </c>
      <c r="D6" s="1" t="s">
        <v>259</v>
      </c>
      <c r="E6" s="1" t="s">
        <v>260</v>
      </c>
      <c r="F6" s="1" t="s">
        <v>261</v>
      </c>
      <c r="G6" s="1" t="s">
        <v>49</v>
      </c>
      <c r="H6" s="1" t="s">
        <v>50</v>
      </c>
      <c r="I6" s="1">
        <f t="shared" si="0"/>
        <v>6</v>
      </c>
      <c r="J6" s="5">
        <v>119</v>
      </c>
      <c r="K6" s="5">
        <v>297</v>
      </c>
      <c r="AK6" s="1">
        <v>6</v>
      </c>
      <c r="AN6" s="5">
        <f t="shared" si="1"/>
        <v>714</v>
      </c>
      <c r="AO6" s="5">
        <f t="shared" si="2"/>
        <v>1782</v>
      </c>
    </row>
    <row r="7" customHeight="1" spans="1:41">
      <c r="A7" s="1" t="s">
        <v>62</v>
      </c>
      <c r="B7" s="1" t="s">
        <v>258</v>
      </c>
      <c r="D7" s="1" t="s">
        <v>262</v>
      </c>
      <c r="E7" s="1" t="s">
        <v>263</v>
      </c>
      <c r="F7" s="1" t="s">
        <v>264</v>
      </c>
      <c r="G7" s="1" t="s">
        <v>49</v>
      </c>
      <c r="H7" s="1" t="s">
        <v>50</v>
      </c>
      <c r="I7" s="1">
        <f t="shared" si="0"/>
        <v>5</v>
      </c>
      <c r="J7" s="5">
        <v>119</v>
      </c>
      <c r="K7" s="5">
        <v>297</v>
      </c>
      <c r="AK7" s="1">
        <v>5</v>
      </c>
      <c r="AN7" s="5">
        <f t="shared" si="1"/>
        <v>595</v>
      </c>
      <c r="AO7" s="5">
        <f t="shared" si="2"/>
        <v>1485</v>
      </c>
    </row>
    <row r="8" customHeight="1" spans="1:41">
      <c r="A8" s="1" t="s">
        <v>62</v>
      </c>
      <c r="B8" s="1" t="s">
        <v>265</v>
      </c>
      <c r="D8" s="1" t="s">
        <v>266</v>
      </c>
      <c r="E8" s="1" t="s">
        <v>267</v>
      </c>
      <c r="F8" s="1" t="s">
        <v>268</v>
      </c>
      <c r="G8" s="1" t="s">
        <v>49</v>
      </c>
      <c r="H8" s="1" t="s">
        <v>50</v>
      </c>
      <c r="I8" s="1">
        <f t="shared" si="0"/>
        <v>135</v>
      </c>
      <c r="J8" s="5">
        <v>97</v>
      </c>
      <c r="K8" s="5">
        <v>242</v>
      </c>
      <c r="AI8" s="1">
        <v>15</v>
      </c>
      <c r="AJ8" s="1">
        <v>39</v>
      </c>
      <c r="AK8" s="1">
        <v>46</v>
      </c>
      <c r="AL8" s="1">
        <v>35</v>
      </c>
      <c r="AN8" s="5">
        <f t="shared" si="1"/>
        <v>13095</v>
      </c>
      <c r="AO8" s="5">
        <f t="shared" si="2"/>
        <v>32670</v>
      </c>
    </row>
    <row r="9" customHeight="1" spans="1:41">
      <c r="A9" s="1" t="s">
        <v>62</v>
      </c>
      <c r="B9" s="1" t="s">
        <v>269</v>
      </c>
      <c r="D9" s="1" t="s">
        <v>270</v>
      </c>
      <c r="E9" s="1" t="s">
        <v>271</v>
      </c>
      <c r="F9" s="1" t="s">
        <v>272</v>
      </c>
      <c r="G9" s="1" t="s">
        <v>49</v>
      </c>
      <c r="H9" s="1" t="s">
        <v>50</v>
      </c>
      <c r="I9" s="1">
        <f t="shared" si="0"/>
        <v>507</v>
      </c>
      <c r="J9" s="5">
        <v>132</v>
      </c>
      <c r="K9" s="5">
        <v>330</v>
      </c>
      <c r="AI9" s="1">
        <v>77</v>
      </c>
      <c r="AJ9" s="1">
        <v>190</v>
      </c>
      <c r="AK9" s="1">
        <v>163</v>
      </c>
      <c r="AL9" s="1">
        <v>77</v>
      </c>
      <c r="AN9" s="5">
        <f t="shared" si="1"/>
        <v>66924</v>
      </c>
      <c r="AO9" s="5">
        <f t="shared" si="2"/>
        <v>167310</v>
      </c>
    </row>
    <row r="10" customHeight="1" spans="1:41">
      <c r="A10" s="1" t="s">
        <v>62</v>
      </c>
      <c r="B10" s="1" t="s">
        <v>273</v>
      </c>
      <c r="D10" s="1" t="s">
        <v>274</v>
      </c>
      <c r="E10" s="1" t="s">
        <v>275</v>
      </c>
      <c r="F10" s="1" t="s">
        <v>276</v>
      </c>
      <c r="G10" s="1" t="s">
        <v>49</v>
      </c>
      <c r="H10" s="1" t="s">
        <v>50</v>
      </c>
      <c r="I10" s="1">
        <f t="shared" si="0"/>
        <v>425</v>
      </c>
      <c r="J10" s="5">
        <v>110</v>
      </c>
      <c r="K10" s="5">
        <v>275</v>
      </c>
      <c r="AJ10" s="1">
        <v>171</v>
      </c>
      <c r="AK10" s="1">
        <v>168</v>
      </c>
      <c r="AL10" s="1">
        <v>86</v>
      </c>
      <c r="AN10" s="5">
        <f t="shared" si="1"/>
        <v>46750</v>
      </c>
      <c r="AO10" s="5">
        <f t="shared" si="2"/>
        <v>116875</v>
      </c>
    </row>
    <row r="11" ht="86.25" customHeight="1" spans="1:41">
      <c r="A11" s="1" t="s">
        <v>62</v>
      </c>
      <c r="B11" s="1" t="s">
        <v>290</v>
      </c>
      <c r="D11" s="1" t="s">
        <v>291</v>
      </c>
      <c r="E11" s="1" t="s">
        <v>292</v>
      </c>
      <c r="F11" s="1" t="s">
        <v>293</v>
      </c>
      <c r="G11" s="1" t="s">
        <v>95</v>
      </c>
      <c r="H11" s="1" t="s">
        <v>294</v>
      </c>
      <c r="I11" s="1">
        <f t="shared" si="0"/>
        <v>5</v>
      </c>
      <c r="J11" s="5">
        <v>75</v>
      </c>
      <c r="K11" s="5">
        <v>187</v>
      </c>
      <c r="N11" s="1">
        <v>2</v>
      </c>
      <c r="O11" s="1">
        <v>2</v>
      </c>
      <c r="Q11" s="1">
        <v>1</v>
      </c>
      <c r="AN11" s="5">
        <f t="shared" si="1"/>
        <v>375</v>
      </c>
      <c r="AO11" s="5">
        <f t="shared" si="2"/>
        <v>935</v>
      </c>
    </row>
    <row r="12" ht="76.5" customHeight="1" spans="1:41">
      <c r="A12" t="s">
        <v>62</v>
      </c>
      <c r="B12" t="s">
        <v>414</v>
      </c>
      <c r="C12"/>
      <c r="D12" t="s">
        <v>415</v>
      </c>
      <c r="E12" t="s">
        <v>416</v>
      </c>
      <c r="F12" t="s">
        <v>417</v>
      </c>
      <c r="G12" t="s">
        <v>418</v>
      </c>
      <c r="H12" t="s">
        <v>50</v>
      </c>
      <c r="I12" s="1">
        <f t="shared" si="0"/>
        <v>3</v>
      </c>
      <c r="J12" s="6">
        <v>126.5</v>
      </c>
      <c r="K12" s="6">
        <v>291.5</v>
      </c>
      <c r="AM12" s="1">
        <v>3</v>
      </c>
      <c r="AN12" s="5">
        <f t="shared" si="1"/>
        <v>379.5</v>
      </c>
      <c r="AO12" s="5">
        <f t="shared" si="2"/>
        <v>874.5</v>
      </c>
    </row>
    <row r="13" ht="72.75" customHeight="1" spans="1:41">
      <c r="A13" t="s">
        <v>62</v>
      </c>
      <c r="B13" t="s">
        <v>445</v>
      </c>
      <c r="C13"/>
      <c r="D13" t="s">
        <v>446</v>
      </c>
      <c r="E13" t="s">
        <v>447</v>
      </c>
      <c r="F13" t="s">
        <v>446</v>
      </c>
      <c r="G13" t="s">
        <v>448</v>
      </c>
      <c r="H13" t="s">
        <v>50</v>
      </c>
      <c r="I13" s="1">
        <f t="shared" si="0"/>
        <v>4</v>
      </c>
      <c r="J13" s="6">
        <v>97</v>
      </c>
      <c r="K13" s="6">
        <v>242</v>
      </c>
      <c r="X13" s="1">
        <v>1</v>
      </c>
      <c r="Y13" s="1">
        <v>1</v>
      </c>
      <c r="AA13" s="1">
        <v>1</v>
      </c>
      <c r="AB13" s="1">
        <v>1</v>
      </c>
      <c r="AN13" s="5">
        <f t="shared" si="1"/>
        <v>388</v>
      </c>
      <c r="AO13" s="5">
        <f t="shared" si="2"/>
        <v>968</v>
      </c>
    </row>
  </sheetData>
  <autoFilter ref="A2:AO13">
    <extLst/>
  </autoFilter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2023-11-24T08:08:00Z</dcterms:created>
  <cp:lastPrinted>2024-09-09T15:38:00Z</cp:lastPrinted>
  <dcterms:modified xsi:type="dcterms:W3CDTF">2024-10-22T17:32:40Z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A7970FFFF05D42479FDB3DFD4938C9F4_13</vt:lpwstr>
  </property>
  <property fmtid="{D5CDD505-2E9C-101B-9397-08002B2CF9AE}" pid="3" name="KSOProductBuildVer">
    <vt:lpwstr>1049-12.2.0.17119</vt:lpwstr>
  </property>
</Properties>
</file>